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1.Кіші  тобы\"/>
    </mc:Choice>
  </mc:AlternateContent>
  <xr:revisionPtr revIDLastSave="0" documentId="13_ncr:1_{5FFB2C63-BC59-4AD0-BC4D-F5CA6F05DD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2817" localSheetId="0">'ерте жас тобы'!$B$16</definedName>
    <definedName name="_Hlk228782852" localSheetId="0">'ерте жас тобы'!$B$17</definedName>
    <definedName name="_Hlk228782898" localSheetId="0">'ерте жас тобы'!$B$18</definedName>
    <definedName name="_Hlk228782912" localSheetId="0">'ерте жас тобы'!$B$19</definedName>
    <definedName name="_Hlk228783822" localSheetId="0">'ерте жас тобы'!$B$20</definedName>
    <definedName name="_Hlk228783843" localSheetId="0">'ерте жас тобы'!$B$21</definedName>
    <definedName name="_Hlk228783872" localSheetId="0">'ерте жас тобы'!$B$22</definedName>
    <definedName name="_Hlk228783905" localSheetId="0">'ерте жас тобы'!$B$23</definedName>
    <definedName name="_Hlk228783919" localSheetId="0">'ерте жас тобы'!$B$24</definedName>
    <definedName name="_Hlk228783960" localSheetId="0">'ерте жас тобы'!$B$25</definedName>
    <definedName name="_Hlk228784001" localSheetId="0">'ерте жас тобы'!$B$26</definedName>
    <definedName name="_Hlk228784015" localSheetId="0">'ерте жас тобы'!$B$27</definedName>
    <definedName name="_Hlk228784028" localSheetId="0">'ерте жас тобы'!$B$28</definedName>
    <definedName name="_Hlk228784252" localSheetId="0">'ерте жас тобы'!$B$29</definedName>
    <definedName name="_Hlk228784273" localSheetId="0">'ерте жас тобы'!$B$30</definedName>
    <definedName name="_Hlk228784300" localSheetId="0">'ерте жас тобы'!$B$31</definedName>
    <definedName name="_Hlk228784338" localSheetId="0">'ерте жас тобы'!$B$32</definedName>
    <definedName name="_Hlk228784357" localSheetId="0">'ерте жас тобы'!$B$33</definedName>
    <definedName name="_Hlk228784369" localSheetId="0">'ерте жас тобы'!$B$34</definedName>
    <definedName name="_Hlk228788294" localSheetId="0">'ерте жас тобы'!$B$15</definedName>
    <definedName name="_Hlk228788349" localSheetId="0">'ерте жас тобы'!$B$16</definedName>
    <definedName name="_Hlk228788366" localSheetId="0">'ерте жас тобы'!$B$17</definedName>
    <definedName name="_Hlk228788381" localSheetId="0">'ерте жас тобы'!$B$18</definedName>
    <definedName name="_Hlk228788392" localSheetId="0">'ерте жас тобы'!$B$19</definedName>
    <definedName name="_Hlk228788410" localSheetId="0">'ерте жас тобы'!$B$20</definedName>
    <definedName name="_Hlk228788443" localSheetId="0">'ерте жас тобы'!$B$21</definedName>
    <definedName name="_Hlk228788460" localSheetId="0">'ерте жас тобы'!$B$22</definedName>
    <definedName name="_Hlk228788636" localSheetId="0">'ерте жас тобы'!$B$23</definedName>
    <definedName name="_Hlk228788672" localSheetId="0">'ерте жас тобы'!$B$24</definedName>
    <definedName name="_Hlk228788689" localSheetId="0">'ерте жас тобы'!$B$25</definedName>
    <definedName name="_Hlk228788706" localSheetId="0">'ерте жас тобы'!$B$26</definedName>
    <definedName name="_Hlk228788720" localSheetId="0">'ерте жас тобы'!$B$27</definedName>
    <definedName name="_Hlk228788735" localSheetId="0">'ерте жас тобы'!$B$28</definedName>
    <definedName name="_Hlk228788751" localSheetId="0">'ерте жас тобы'!$B$29</definedName>
    <definedName name="_Hlk228788789" localSheetId="0">'ерте жас тобы'!$B$30</definedName>
    <definedName name="_Hlk228788806" localSheetId="0">'ерте жас тобы'!$B$31</definedName>
    <definedName name="_Hlk228788828" localSheetId="0">'ерте жас тобы'!$B$32</definedName>
    <definedName name="_Hlk228788844" localSheetId="0">'ерте жас тобы'!$B$33</definedName>
    <definedName name="_Hlk228788859" localSheetId="0">'ерте жас тобы'!$B$34</definedName>
    <definedName name="_Hlk231288340" localSheetId="0">'ерте жас тобы'!$B$15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5" i="1" l="1"/>
  <c r="F36" i="1" s="1"/>
  <c r="G35" i="1"/>
  <c r="G36" i="1" s="1"/>
  <c r="H35" i="1"/>
  <c r="H36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T35" i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I35" i="1"/>
  <c r="I36" i="1" s="1"/>
  <c r="E35" i="1"/>
  <c r="E36" i="1" s="1"/>
  <c r="D35" i="1"/>
  <c r="D36" i="1" s="1"/>
  <c r="C35" i="1"/>
  <c r="C36" i="1" s="1"/>
  <c r="T36" i="1" l="1"/>
  <c r="AJ36" i="1"/>
  <c r="E44" i="1"/>
  <c r="D44" i="1" s="1"/>
  <c r="E39" i="1"/>
  <c r="D39" i="1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8" i="1"/>
  <c r="D58" i="1" s="1"/>
  <c r="E57" i="1"/>
  <c r="D57" i="1" s="1"/>
  <c r="E59" i="1"/>
  <c r="D59" i="1" s="1"/>
  <c r="G53" i="1"/>
  <c r="F53" i="1" s="1"/>
  <c r="G54" i="1"/>
  <c r="F54" i="1" s="1"/>
  <c r="G55" i="1"/>
  <c r="F55" i="1" s="1"/>
  <c r="D56" i="1"/>
  <c r="E48" i="1"/>
  <c r="D48" i="1" s="1"/>
  <c r="E49" i="1"/>
  <c r="D49" i="1" s="1"/>
  <c r="E50" i="1"/>
  <c r="D50" i="1" s="1"/>
  <c r="G44" i="1"/>
  <c r="F44" i="1" s="1"/>
  <c r="G45" i="1"/>
  <c r="F45" i="1" s="1"/>
  <c r="G46" i="1"/>
  <c r="F46" i="1" s="1"/>
  <c r="E45" i="1"/>
  <c r="D45" i="1" s="1"/>
  <c r="E46" i="1"/>
  <c r="D46" i="1" s="1"/>
  <c r="E40" i="1"/>
  <c r="E41" i="1" l="1"/>
  <c r="D41" i="1" s="1"/>
  <c r="D42" i="1" s="1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E51" i="1"/>
  <c r="D51" i="1"/>
  <c r="G47" i="1"/>
  <c r="F47" i="1"/>
  <c r="E47" i="1"/>
  <c r="D47" i="1"/>
  <c r="E4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<sst xmlns="http://schemas.openxmlformats.org/spreadsheetml/2006/main" count="2339" uniqueCount="1406">
  <si>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</si>
  <si>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</si>
  <si>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</si>
  <si>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</si>
  <si>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</si>
  <si>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</si>
  <si>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</si>
  <si>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</si>
  <si>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</si>
  <si>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</si>
  <si>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</si>
  <si>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</si>
  <si>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</si>
  <si>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</si>
  <si>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</si>
  <si>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</si>
  <si>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</si>
  <si>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</si>
  <si>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</si>
  <si>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</si>
  <si>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</si>
  <si>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</si>
  <si>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</si>
  <si>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</si>
  <si>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</si>
  <si>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</si>
  <si>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</si>
  <si>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</si>
  <si>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</si>
  <si>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</si>
  <si>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</si>
  <si>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</si>
  <si>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</si>
  <si>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</si>
  <si>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</si>
  <si>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</si>
  <si>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</si>
  <si>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</si>
  <si>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</si>
  <si>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</si>
  <si>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</si>
  <si>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</si>
  <si>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</si>
  <si>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</si>
  <si>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</si>
  <si>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</si>
  <si>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</si>
  <si>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</si>
  <si>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</si>
  <si>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</si>
  <si>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</si>
  <si>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</si>
  <si>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</si>
  <si>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</si>
  <si>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</si>
  <si>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</si>
  <si>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</si>
  <si>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</si>
  <si>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</si>
  <si>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</si>
  <si>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</si>
  <si>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</si>
  <si>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</si>
  <si>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</si>
  <si>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</si>
  <si>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</si>
  <si>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</si>
  <si>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</si>
  <si>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</si>
  <si>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</si>
  <si>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</si>
  <si>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</si>
  <si>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</si>
  <si>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</si>
  <si>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</si>
  <si>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</si>
  <si>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</si>
  <si>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</si>
  <si>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</si>
  <si>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</si>
  <si>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</si>
  <si>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</si>
  <si>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</si>
  <si>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</si>
  <si>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</si>
  <si>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</si>
  <si>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</si>
  <si>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</si>
  <si>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</si>
  <si>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</si>
  <si>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</si>
  <si>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</si>
  <si>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</si>
  <si>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</si>
  <si>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</si>
  <si>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</si>
  <si>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</si>
  <si>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</si>
  <si>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</si>
  <si>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</si>
  <si>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</si>
  <si>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</si>
  <si>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</si>
  <si>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</si>
  <si>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</si>
  <si>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</si>
  <si>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</si>
  <si>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</si>
  <si>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</si>
  <si>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</si>
  <si>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</si>
  <si>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</si>
  <si>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</si>
  <si>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</si>
  <si>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</si>
  <si>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</si>
  <si>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</si>
  <si>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</si>
  <si>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</si>
  <si>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</si>
  <si>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</si>
  <si>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</si>
  <si>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</si>
  <si>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</si>
  <si>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</si>
  <si>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</si>
  <si>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</si>
  <si>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</si>
  <si>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</si>
  <si>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</si>
  <si>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</si>
  <si>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</si>
  <si>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</si>
  <si>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</si>
  <si>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</si>
  <si>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</si>
  <si>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</si>
  <si>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</si>
  <si>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</si>
  <si>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</si>
  <si>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</si>
  <si>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</si>
  <si>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</si>
  <si>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</si>
  <si>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</si>
  <si>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</si>
  <si>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</si>
  <si>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</si>
  <si>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</si>
  <si>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</si>
  <si>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</si>
  <si>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</si>
  <si>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</si>
  <si>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</si>
  <si>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</si>
  <si>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</si>
  <si>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</si>
  <si>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</si>
  <si>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</si>
  <si>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</si>
  <si>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</si>
  <si>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</si>
  <si>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</si>
  <si>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</si>
  <si>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</si>
  <si>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</si>
  <si>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</si>
  <si>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</si>
  <si>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</si>
  <si>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</si>
  <si>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</si>
  <si>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</si>
  <si>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</si>
  <si>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</si>
  <si>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</si>
  <si>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</si>
  <si>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</si>
  <si>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</si>
  <si>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</si>
  <si>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</si>
  <si>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</si>
  <si>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</si>
  <si>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</si>
  <si>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</si>
  <si>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</si>
  <si>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</si>
  <si>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</si>
  <si>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</si>
  <si>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</si>
  <si>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</si>
  <si>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</si>
  <si>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</si>
  <si>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</si>
  <si>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</si>
  <si>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</si>
  <si>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</si>
  <si>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</si>
  <si>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</si>
  <si>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</si>
  <si>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</si>
  <si>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</si>
  <si>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</si>
  <si>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</si>
  <si>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</si>
  <si>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</si>
  <si>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</si>
  <si>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</si>
  <si>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</si>
  <si>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</si>
  <si>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</si>
  <si>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</si>
  <si>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</si>
  <si>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</si>
  <si>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</si>
  <si>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</si>
  <si>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</si>
  <si>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</si>
  <si>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</si>
  <si>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</si>
  <si>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</si>
  <si>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</si>
  <si>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</si>
  <si>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</si>
  <si>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</si>
  <si>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</si>
  <si>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</si>
  <si>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</si>
  <si>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</si>
  <si>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</si>
  <si>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</si>
  <si>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</si>
  <si>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</si>
  <si>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</si>
  <si>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</si>
  <si>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</si>
  <si>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</si>
  <si>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</si>
  <si>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</si>
  <si>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</si>
  <si>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</si>
  <si>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</si>
  <si>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</si>
  <si>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</si>
  <si>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</si>
  <si>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</si>
  <si>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</si>
  <si>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</si>
  <si>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</si>
  <si>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</si>
  <si>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</si>
  <si>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</si>
  <si>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</si>
  <si>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</si>
  <si>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</si>
  <si>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</si>
  <si>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</si>
  <si>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</si>
  <si>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</si>
  <si>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</si>
  <si>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</si>
  <si>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</si>
  <si>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</si>
  <si>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</si>
  <si>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</si>
  <si>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</si>
  <si>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</si>
  <si>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</si>
  <si>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</si>
  <si>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</si>
  <si>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</si>
  <si>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</si>
  <si>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</si>
  <si>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</si>
  <si>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</si>
  <si>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</si>
  <si>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</si>
  <si>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</si>
  <si>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</si>
  <si>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</si>
  <si>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</si>
  <si>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</si>
  <si>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</si>
  <si>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</si>
  <si>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</si>
  <si>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</si>
  <si>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</si>
  <si>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</si>
  <si>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</si>
  <si>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</si>
  <si>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</si>
  <si>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</si>
  <si>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</si>
  <si>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</si>
  <si>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</si>
  <si>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</si>
  <si>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</si>
  <si>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</si>
  <si>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</si>
  <si>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</si>
  <si>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</si>
  <si>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</si>
  <si>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</si>
  <si>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</si>
  <si>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</si>
  <si>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</si>
  <si>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</si>
  <si>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</si>
  <si>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</si>
  <si>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</si>
  <si>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</si>
  <si>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</si>
  <si>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</si>
  <si>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</si>
  <si>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</si>
  <si>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</si>
  <si>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</si>
  <si>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</si>
  <si>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</si>
  <si>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</si>
  <si>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</si>
  <si>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</si>
  <si>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</si>
  <si>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</si>
  <si>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</si>
  <si>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</si>
  <si>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</si>
  <si>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</si>
  <si>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</si>
  <si>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</si>
  <si>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</si>
  <si>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</si>
  <si>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</si>
  <si>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</si>
  <si>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</si>
  <si>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</si>
  <si>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</si>
  <si>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</si>
  <si>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</si>
  <si>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</si>
  <si>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</si>
  <si>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</si>
  <si>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</si>
  <si>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</si>
  <si>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</si>
  <si>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</si>
  <si>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</si>
  <si>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</si>
  <si>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</si>
  <si>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</si>
  <si>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</si>
  <si>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</si>
  <si>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</si>
  <si>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</si>
  <si>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</si>
  <si>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</si>
  <si>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</si>
  <si>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</si>
  <si>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</si>
  <si>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</si>
  <si>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</si>
  <si>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</si>
  <si>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</si>
  <si>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</si>
  <si>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</si>
  <si>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</si>
  <si>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</si>
  <si>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</si>
  <si>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</si>
  <si>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</si>
  <si>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</si>
  <si>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</si>
  <si>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</si>
  <si>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</si>
  <si>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</si>
  <si>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</si>
  <si>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</si>
  <si>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</si>
  <si>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</si>
  <si>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</si>
  <si>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</si>
  <si>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</si>
  <si>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</si>
  <si>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</si>
  <si>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</si>
  <si>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</si>
  <si>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</si>
  <si>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</si>
  <si>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</si>
  <si>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</si>
  <si>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</si>
  <si>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</si>
  <si>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</si>
  <si>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</si>
  <si>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</si>
  <si>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</si>
  <si>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</si>
  <si>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</si>
  <si>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</si>
  <si>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</si>
  <si>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</si>
  <si>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</si>
  <si>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</si>
  <si>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</si>
  <si>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</si>
  <si>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</si>
  <si>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</si>
  <si>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</si>
  <si>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</si>
  <si>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</si>
  <si>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</si>
  <si>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</si>
  <si>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</si>
  <si>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</si>
  <si>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</si>
  <si>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</si>
  <si>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</si>
  <si>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</si>
  <si>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</si>
  <si>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</si>
  <si>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</si>
  <si>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</si>
  <si>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</si>
  <si>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</si>
  <si>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</si>
  <si>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</si>
  <si>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</si>
  <si>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</si>
  <si>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</si>
  <si>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</si>
  <si>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</si>
  <si>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</si>
  <si>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</si>
  <si>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</si>
  <si>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</si>
  <si>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</si>
  <si>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</si>
  <si>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</si>
  <si>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</si>
  <si>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</si>
  <si>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</si>
  <si>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</si>
  <si>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</si>
  <si>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</si>
  <si>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</si>
  <si>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</si>
  <si>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</si>
  <si>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</si>
  <si>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</si>
  <si>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</si>
  <si>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</si>
  <si>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</si>
  <si>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</si>
  <si>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</si>
  <si>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</si>
  <si>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</si>
  <si>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</si>
  <si>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</si>
  <si>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</si>
  <si>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</si>
  <si>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</si>
  <si>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</si>
  <si>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</si>
  <si>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</si>
  <si>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</si>
  <si>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</si>
  <si>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</si>
  <si>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</si>
  <si>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</si>
  <si>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</si>
  <si>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</si>
  <si>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</si>
  <si>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</si>
  <si>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</si>
  <si>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</si>
  <si>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</si>
  <si>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</si>
  <si>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</si>
  <si>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</si>
  <si>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</si>
  <si>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</si>
  <si>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</si>
  <si>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</si>
  <si>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</si>
  <si>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</si>
  <si>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</si>
  <si>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</si>
  <si>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</si>
  <si>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</si>
  <si>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</si>
  <si>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</si>
  <si>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</si>
  <si>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</si>
  <si>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</si>
  <si>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</si>
  <si>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</si>
  <si>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</si>
  <si>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</si>
  <si>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</si>
  <si>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</si>
  <si>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</si>
  <si>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</si>
  <si>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</si>
  <si>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</si>
  <si>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</si>
  <si>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</si>
  <si>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</si>
  <si>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</si>
  <si>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</si>
  <si>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</si>
  <si>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</si>
  <si>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</si>
  <si>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</si>
  <si>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</si>
  <si>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</si>
  <si>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</si>
  <si>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</si>
  <si>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</si>
  <si>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</si>
  <si>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</si>
  <si>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</si>
  <si>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</si>
  <si>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</si>
  <si>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</si>
  <si>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</si>
  <si>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</si>
  <si>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</si>
  <si>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</si>
  <si>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</si>
  <si>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</si>
  <si>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</si>
  <si>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</si>
  <si>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</si>
  <si>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</si>
  <si>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</si>
  <si>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</si>
  <si>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</si>
  <si>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</si>
  <si>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</si>
  <si>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</si>
  <si>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</si>
  <si>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</si>
  <si>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</si>
  <si>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</si>
  <si>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</si>
  <si>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</si>
  <si>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</si>
  <si>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</si>
  <si>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</si>
  <si>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</si>
  <si>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</si>
  <si>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</si>
  <si>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</si>
  <si>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</si>
  <si>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</si>
  <si>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</si>
  <si>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</si>
  <si>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</si>
  <si>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</si>
  <si>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</si>
  <si>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</si>
  <si>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</si>
  <si>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</si>
  <si>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</si>
  <si>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</si>
  <si>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</si>
  <si>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</si>
  <si>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</si>
  <si>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</si>
  <si>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</si>
  <si>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</si>
  <si>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</si>
  <si>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</si>
  <si>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</si>
  <si>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</si>
  <si>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</si>
  <si>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</si>
  <si>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</si>
  <si>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</si>
  <si>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</si>
  <si>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</si>
  <si>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</si>
  <si>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</si>
  <si>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</si>
  <si>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</si>
  <si>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</si>
  <si>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</si>
  <si>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</si>
  <si>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</si>
  <si>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</si>
  <si>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</si>
  <si>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</si>
  <si>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</si>
  <si>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</si>
  <si>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</si>
  <si>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</si>
  <si>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</si>
  <si>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</si>
  <si>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</si>
  <si>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</si>
  <si>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</si>
  <si>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</si>
  <si>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</si>
  <si>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</si>
  <si>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</si>
  <si>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</si>
  <si>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</si>
  <si>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</si>
  <si>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</si>
  <si>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</si>
  <si>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</si>
  <si>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</si>
  <si>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</si>
  <si>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</si>
  <si>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</si>
  <si>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</si>
  <si>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</si>
  <si>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</si>
  <si>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</si>
  <si>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</si>
  <si>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</si>
  <si>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</si>
  <si>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</si>
  <si>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</si>
  <si>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</si>
  <si>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</si>
  <si>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</si>
  <si>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</si>
  <si>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</si>
  <si>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</si>
  <si>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</si>
  <si>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</si>
  <si>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</si>
  <si>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</si>
  <si>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</si>
  <si>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</si>
  <si>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</si>
  <si>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</si>
  <si>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</si>
  <si>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</si>
  <si>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</si>
  <si>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</si>
  <si>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</si>
  <si>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</si>
  <si>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</si>
  <si>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</si>
  <si>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</si>
  <si>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</si>
  <si>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</si>
  <si>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</si>
  <si>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</si>
  <si>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</si>
  <si>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</si>
  <si>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</si>
  <si>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</si>
  <si>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</si>
  <si>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</si>
  <si>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</si>
  <si>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</si>
  <si>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</si>
  <si>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</si>
  <si>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</si>
  <si>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</si>
  <si>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</si>
  <si>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</si>
  <si>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</si>
  <si>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</si>
  <si>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</si>
  <si>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</si>
  <si>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</si>
  <si>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</si>
  <si>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</si>
  <si>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</si>
  <si>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</si>
  <si>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</si>
  <si>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</si>
  <si>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</si>
  <si>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</si>
  <si>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</si>
  <si>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</si>
  <si>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</si>
  <si>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</si>
  <si>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</si>
  <si>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</si>
  <si>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</si>
  <si>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</si>
  <si>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</si>
  <si>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</si>
  <si>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</si>
  <si>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</si>
  <si>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</si>
  <si>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</si>
  <si>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</si>
  <si>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</si>
  <si>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</si>
  <si>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</si>
  <si>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</si>
  <si>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</si>
  <si>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</si>
  <si>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</si>
  <si>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</si>
  <si>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</si>
  <si>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</si>
  <si>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</si>
  <si>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</si>
  <si>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</si>
  <si>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</si>
  <si>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</si>
  <si>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</si>
  <si>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</si>
  <si>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</si>
  <si>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</si>
  <si>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</si>
  <si>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</si>
  <si>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</si>
  <si>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</si>
  <si>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</si>
  <si>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</si>
  <si>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</si>
  <si>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</si>
  <si>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</si>
  <si>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</si>
  <si>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</si>
  <si>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</si>
  <si>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</si>
  <si>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</si>
  <si>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</si>
  <si>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</si>
  <si>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</si>
  <si>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</si>
  <si>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</si>
  <si>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</si>
  <si>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</si>
  <si>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</si>
  <si>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</si>
  <si>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</si>
  <si>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</si>
  <si>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</si>
  <si>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</si>
  <si>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</si>
  <si>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</si>
  <si>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</si>
  <si>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</si>
  <si>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</si>
  <si>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</si>
  <si>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</si>
  <si>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</si>
  <si>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</si>
  <si>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</si>
  <si>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</si>
  <si>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</si>
  <si>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</si>
  <si>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</si>
  <si>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</si>
  <si>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</si>
  <si>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</si>
  <si>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</si>
  <si>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</si>
  <si>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</si>
  <si>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</si>
  <si>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</si>
  <si>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</si>
  <si>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</si>
  <si>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</si>
  <si>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</si>
  <si>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</si>
  <si>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</si>
  <si>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</si>
  <si>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</si>
  <si>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</si>
  <si>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</si>
  <si>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</si>
  <si>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</si>
  <si>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</si>
  <si>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</si>
  <si>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</si>
  <si>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</si>
  <si>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</si>
  <si>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</si>
  <si>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</si>
  <si>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</si>
  <si>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</si>
  <si>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</si>
  <si>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</si>
  <si>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</si>
  <si>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</si>
  <si>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</si>
  <si>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</si>
  <si>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</si>
  <si>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</si>
  <si>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</si>
  <si>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</si>
  <si>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</si>
  <si>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</si>
  <si>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</si>
  <si>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</si>
  <si>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</si>
  <si>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</si>
  <si>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</si>
  <si>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</si>
  <si>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</si>
  <si>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</si>
  <si>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</si>
  <si>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</si>
  <si>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</si>
  <si>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</si>
  <si>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</si>
  <si>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</si>
  <si>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</si>
  <si>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</si>
  <si>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</si>
  <si>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</si>
  <si>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</si>
  <si>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</si>
  <si>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</si>
  <si>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</si>
  <si>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</si>
  <si>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</si>
  <si>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</si>
  <si>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</si>
  <si>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</si>
  <si>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</si>
  <si>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</si>
  <si>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</si>
  <si>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</si>
  <si>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</si>
  <si>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</si>
  <si>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</si>
  <si>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</si>
  <si>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</si>
  <si>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</si>
  <si>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</si>
  <si>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</si>
  <si>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</si>
  <si>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</si>
  <si>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</si>
  <si>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</si>
  <si>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</si>
  <si>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</si>
  <si>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</si>
  <si>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</si>
  <si>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</si>
  <si>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</si>
  <si>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</si>
  <si>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</si>
  <si>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</si>
  <si>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</si>
  <si>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</si>
  <si>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</si>
  <si>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</si>
  <si>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</si>
  <si>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</si>
  <si>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</si>
  <si>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</si>
  <si>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</si>
  <si>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</si>
  <si>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</si>
  <si>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</si>
  <si>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</si>
  <si>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</si>
  <si>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</si>
  <si>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</si>
  <si>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</si>
  <si>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</si>
  <si>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</si>
  <si>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</si>
  <si>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</si>
  <si>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</si>
  <si>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</si>
  <si>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</si>
  <si>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</si>
  <si>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</si>
  <si>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</si>
  <si>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</si>
  <si>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</si>
  <si>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</si>
  <si>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</si>
  <si>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</si>
  <si>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</si>
  <si>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</si>
  <si>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</si>
  <si>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</si>
  <si>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</si>
  <si>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</si>
  <si>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</si>
  <si>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</si>
  <si>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</si>
  <si>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</si>
  <si>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</si>
  <si>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</si>
  <si>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</si>
  <si>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</si>
  <si>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</si>
  <si>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</si>
  <si>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</si>
  <si>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</si>
  <si>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</si>
  <si>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</si>
  <si>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</si>
  <si>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</si>
  <si>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</si>
  <si>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</si>
  <si>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</si>
  <si>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</si>
  <si>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</si>
  <si>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</si>
  <si>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</si>
  <si>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</si>
  <si>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</si>
  <si>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</si>
  <si>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</si>
  <si>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</si>
  <si>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</si>
  <si>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</si>
  <si>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</si>
  <si>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</si>
  <si>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</si>
  <si>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</si>
  <si>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</si>
  <si>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</si>
  <si>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</si>
  <si>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</si>
  <si>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</si>
  <si>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</si>
  <si>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</si>
  <si>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</si>
  <si>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</si>
  <si>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</si>
  <si>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</si>
  <si>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</si>
  <si>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</si>
  <si>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</si>
  <si>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</si>
  <si>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</si>
  <si>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</si>
  <si>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</si>
  <si>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</si>
  <si>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</si>
  <si>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</si>
  <si>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</si>
  <si>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</si>
  <si>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</si>
  <si>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</si>
  <si>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</si>
  <si>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</si>
  <si>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</si>
  <si>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</si>
  <si>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</si>
  <si>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</si>
  <si>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</si>
  <si>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</si>
  <si>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</si>
  <si>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</si>
  <si>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</si>
  <si>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</si>
  <si>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</si>
  <si>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</si>
  <si>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</si>
  <si>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</si>
  <si>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</si>
  <si>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</si>
  <si>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</si>
  <si>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</si>
  <si>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</si>
  <si>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</si>
  <si>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</si>
  <si>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</si>
  <si>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</si>
  <si>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</si>
  <si>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</si>
  <si>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</si>
  <si>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</si>
  <si>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</si>
  <si>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</si>
  <si>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</si>
  <si>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</si>
  <si>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</si>
  <si>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</si>
  <si>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</si>
  <si>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</si>
  <si>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</si>
  <si>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</si>
  <si>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</si>
  <si>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</si>
  <si>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</si>
  <si>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</si>
  <si>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</si>
  <si>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</si>
  <si>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</si>
  <si>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</si>
  <si>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</si>
  <si>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</si>
  <si>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</si>
  <si>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</si>
  <si>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</si>
  <si>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</si>
  <si>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</si>
  <si>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</si>
  <si>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</si>
  <si>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</si>
  <si>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</si>
  <si>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</si>
  <si>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</si>
  <si>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</si>
  <si>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</si>
  <si>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</si>
  <si>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</si>
  <si>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</si>
  <si>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</si>
  <si>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</si>
  <si>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</si>
  <si>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</si>
  <si>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</si>
  <si>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</si>
  <si>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</si>
  <si>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</si>
  <si>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</si>
  <si>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</si>
  <si>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</si>
  <si>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</si>
  <si>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</si>
  <si>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</si>
  <si>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</si>
  <si>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</si>
  <si>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</si>
  <si>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</si>
  <si>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</si>
  <si>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</si>
  <si>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</si>
  <si>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</si>
  <si>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</si>
  <si>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</si>
  <si>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</si>
  <si>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</si>
  <si>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</si>
  <si>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</si>
  <si>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</si>
  <si>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</si>
  <si>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</si>
  <si>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</si>
  <si>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</si>
  <si>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</si>
  <si>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</si>
  <si>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</si>
  <si>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</si>
  <si>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</si>
  <si>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</si>
  <si>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</si>
  <si>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</si>
  <si>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</si>
  <si>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</si>
  <si>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</si>
  <si>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</si>
  <si>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</si>
  <si>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</si>
  <si>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</si>
  <si>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</si>
  <si>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</si>
  <si>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</si>
  <si>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</si>
  <si>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</si>
  <si>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</si>
  <si>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</si>
  <si>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</si>
  <si>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</si>
  <si>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</si>
  <si>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</si>
  <si>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</si>
  <si>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</si>
  <si>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</si>
  <si>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</si>
  <si>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</si>
  <si>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</si>
  <si>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</si>
  <si>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</si>
  <si>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</si>
  <si>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</si>
  <si>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</si>
  <si>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</si>
  <si>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</si>
  <si>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</si>
  <si>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</si>
  <si>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</si>
  <si>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</si>
  <si>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</si>
  <si>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</si>
  <si>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</si>
  <si>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</si>
  <si>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</si>
  <si>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</si>
  <si>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</si>
  <si>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</si>
  <si>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</si>
  <si>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</si>
  <si>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</si>
  <si>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</si>
  <si>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</si>
  <si>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</si>
  <si>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</si>
  <si>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</si>
  <si>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</si>
  <si>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</si>
  <si>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</si>
  <si>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</si>
  <si>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</si>
  <si>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</si>
  <si>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</si>
  <si>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</si>
  <si>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</si>
  <si>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</si>
  <si>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</si>
  <si>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</si>
  <si>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</si>
  <si>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</si>
  <si>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</si>
  <si>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</si>
  <si>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</si>
  <si>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</si>
  <si>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</si>
  <si>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</si>
  <si>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</si>
  <si>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</si>
  <si>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</si>
  <si>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</si>
  <si>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</si>
  <si>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</si>
  <si>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</si>
  <si>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</si>
  <si>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</si>
  <si>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</si>
  <si>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</si>
  <si>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</si>
  <si>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</si>
  <si>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</si>
  <si>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</si>
  <si>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</si>
  <si>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</si>
  <si>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</si>
  <si>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</si>
  <si>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</si>
  <si>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</si>
  <si>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</si>
  <si>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</si>
  <si>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</si>
  <si>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</si>
  <si>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</si>
  <si>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</si>
  <si>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</si>
  <si>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</si>
  <si>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</si>
  <si>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</si>
  <si>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</si>
  <si>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</si>
  <si>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</si>
  <si>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</si>
  <si>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</si>
  <si>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</si>
  <si>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</si>
  <si>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</si>
  <si>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</si>
  <si>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</si>
  <si>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</si>
  <si>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</si>
  <si>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</si>
  <si>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</si>
  <si>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</si>
  <si>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</si>
  <si>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</si>
  <si>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</si>
  <si>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</si>
  <si>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</si>
  <si>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</si>
  <si>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</si>
  <si>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</si>
  <si>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</si>
  <si>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</si>
  <si>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</si>
  <si>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</si>
  <si>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</si>
  <si>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</si>
  <si>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</si>
  <si>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</si>
  <si>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</si>
  <si>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</si>
  <si>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</si>
  <si>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</si>
  <si>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</si>
  <si>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</si>
  <si>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</si>
  <si>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</si>
  <si>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</si>
  <si>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</si>
  <si>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</si>
  <si>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</si>
  <si>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</si>
  <si>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</si>
  <si>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</si>
  <si>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</si>
  <si>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</si>
  <si>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</si>
  <si>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</si>
  <si>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</si>
  <si>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</si>
  <si>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</si>
  <si>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</si>
  <si>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</si>
  <si>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</si>
  <si>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</si>
  <si>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</si>
  <si>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</si>
  <si>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</si>
  <si>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</si>
  <si>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</si>
  <si>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</si>
  <si>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</si>
  <si>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</si>
  <si>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</si>
  <si>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</si>
  <si>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</si>
  <si>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</si>
  <si>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</si>
  <si>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</si>
  <si>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</si>
  <si>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</si>
  <si>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</si>
  <si>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</si>
  <si>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</si>
  <si>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</si>
  <si>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</si>
  <si>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</si>
  <si>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</si>
  <si>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</si>
  <si>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</si>
  <si>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</si>
  <si>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</si>
  <si>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</si>
  <si>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</si>
  <si>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</si>
  <si>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</si>
  <si>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</si>
  <si>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</si>
  <si>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</si>
  <si>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</si>
  <si>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</si>
  <si>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</si>
  <si>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</si>
  <si>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</si>
  <si>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</si>
  <si>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</si>
  <si>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</si>
  <si>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</si>
  <si>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</si>
  <si>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</si>
  <si>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</si>
  <si>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</si>
  <si>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</si>
  <si>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</si>
  <si>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</si>
  <si>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</si>
  <si>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</si>
  <si>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</si>
  <si>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</si>
  <si>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</si>
  <si>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</si>
  <si>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</si>
  <si>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</si>
  <si>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</si>
  <si>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</si>
  <si>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</si>
  <si>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</si>
  <si>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</si>
  <si>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</si>
  <si>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</si>
  <si>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</si>
  <si>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</si>
  <si>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</si>
  <si>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</si>
  <si>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</si>
  <si>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</si>
  <si>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</si>
  <si>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</si>
  <si>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</si>
  <si>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</si>
  <si>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</si>
  <si>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</si>
  <si>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</si>
  <si>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</si>
  <si>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</si>
  <si>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</si>
  <si>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</si>
  <si>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</si>
  <si>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</si>
  <si>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</si>
  <si>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</si>
  <si>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</si>
  <si>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</si>
  <si>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</si>
  <si>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</si>
  <si>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</si>
  <si>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</si>
  <si>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</si>
  <si>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</si>
  <si>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</si>
  <si>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</si>
  <si>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</si>
  <si>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</si>
  <si>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</si>
  <si>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</si>
  <si>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</si>
  <si>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</si>
  <si>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</si>
  <si>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</si>
  <si>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</si>
  <si>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</si>
  <si>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</si>
  <si>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</si>
  <si>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</si>
  <si>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</si>
  <si>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</si>
  <si>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</si>
  <si>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</si>
  <si>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</si>
  <si>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</si>
  <si>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</si>
  <si>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</si>
  <si>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</si>
  <si>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</si>
  <si>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</si>
  <si>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</si>
  <si>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</si>
  <si>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</si>
  <si>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</si>
  <si>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</si>
  <si>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</si>
  <si>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</si>
  <si>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</si>
  <si>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</si>
  <si>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</si>
  <si>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</si>
  <si>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</si>
  <si>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</si>
  <si>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</si>
  <si>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</si>
  <si>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</si>
  <si>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</si>
  <si>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</si>
  <si>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</si>
  <si>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</si>
  <si>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</si>
  <si>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</si>
  <si>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</si>
  <si>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</si>
  <si>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</si>
  <si>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</si>
  <si>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</si>
  <si>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</si>
  <si>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</si>
  <si>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</si>
  <si>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</si>
  <si>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</si>
  <si>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</si>
  <si>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</si>
  <si>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</si>
  <si>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</si>
  <si>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</si>
  <si>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</si>
  <si>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</si>
  <si>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</si>
  <si>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</si>
  <si>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</si>
  <si>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</si>
  <si>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</si>
  <si>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</si>
  <si>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</si>
  <si>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</si>
  <si>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</si>
  <si>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</si>
  <si>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</si>
  <si>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</si>
  <si>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</si>
  <si>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</si>
  <si>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</si>
  <si>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</si>
  <si>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</si>
  <si>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</si>
  <si>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</si>
  <si>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Оқу жылы: 2024-2025____________                              Топ: _Балапан____________                Өткізу кезеңі:_бастапқы_____________              Өткізу мерзімі:01-10 қыркүйек______________</t>
  </si>
  <si>
    <t>Ержан Мирас Мұхтарғалиұлы</t>
  </si>
  <si>
    <t>Мұрат Алихан Дидарұлы</t>
  </si>
  <si>
    <t>Талғат Айзере Алмасқызы</t>
  </si>
  <si>
    <t>Мұхтар Аяулым Жандосқызы</t>
  </si>
  <si>
    <t>Қайрат Айя Даниярқызы</t>
  </si>
  <si>
    <t>Генахун Мустафа Мунаждинұлы</t>
  </si>
  <si>
    <t>Темірәлі Әдемі Нұржанқызы</t>
  </si>
  <si>
    <t>Арманқызы Нурия</t>
  </si>
  <si>
    <t>Жеткербаев Имран Рашид улы</t>
  </si>
  <si>
    <t>Зиуар Аяулым Жарасқызы</t>
  </si>
  <si>
    <t>Ибрайым Інжу Азаматқызы</t>
  </si>
  <si>
    <t>Касым Диас Темирханұлы</t>
  </si>
  <si>
    <t>Серік Ақжүрек Думанұлы</t>
  </si>
  <si>
    <t>Жандосқызы Томирис</t>
  </si>
  <si>
    <t>Ануар Дінмұхаммед Ерланұлы</t>
  </si>
  <si>
    <t>Бақытжан Арслан Еркебұланұлы</t>
  </si>
  <si>
    <t>Ибрайым Аяла Ренатқызы</t>
  </si>
  <si>
    <t>Асқар Ясина Ермаханқызы</t>
  </si>
  <si>
    <t>Төлеуғазы Айнель Болатқызы</t>
  </si>
  <si>
    <t>Осканбай Айлин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</si>
</sst>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zoomScale="85" zoomScaleNormal="85" workbookViewId="0">
      <selection activeCell="D17" sqref="D17"/>
    </sheetView>
  </sheetViews>
  <sheetFormatPr defaultRowHeight="15" x14ac:dyDescent="0.25"/>
  <cols>
    <col min="2" max="2" width="34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1385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 x14ac:dyDescent="0.25">
      <c r="A14" s="77"/>
      <c r="B14" s="7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61">
        <v>1</v>
      </c>
      <c r="B15" s="64" t="s">
        <v>1386</v>
      </c>
      <c r="C15" s="63"/>
      <c r="D15" s="5"/>
      <c r="E15" s="5">
        <v>1</v>
      </c>
      <c r="F15" s="5"/>
      <c r="G15" s="5"/>
      <c r="H15" s="5">
        <v>1</v>
      </c>
      <c r="I15" s="5"/>
      <c r="J15" s="5">
        <v>1</v>
      </c>
      <c r="K15" s="5"/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/>
      <c r="AC15" s="5">
        <v>1</v>
      </c>
      <c r="AD15" s="5"/>
      <c r="AE15" s="5">
        <v>1</v>
      </c>
      <c r="AF15" s="5"/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>
        <v>1</v>
      </c>
      <c r="BA15" s="5"/>
      <c r="BB15" s="5"/>
      <c r="BC15" s="5"/>
      <c r="BD15" s="5">
        <v>1</v>
      </c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/>
      <c r="CH15" s="5">
        <v>1</v>
      </c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/>
      <c r="CT15" s="5">
        <v>1</v>
      </c>
      <c r="CU15" s="5"/>
      <c r="CV15" s="5">
        <v>1</v>
      </c>
      <c r="CW15" s="5"/>
      <c r="CX15" s="5"/>
      <c r="CY15" s="5"/>
      <c r="CZ15" s="5">
        <v>1</v>
      </c>
      <c r="DA15" s="5"/>
      <c r="DB15" s="5">
        <v>1</v>
      </c>
      <c r="DC15" s="5"/>
      <c r="DD15" s="5"/>
      <c r="DE15" s="5"/>
      <c r="DF15" s="5">
        <v>1</v>
      </c>
      <c r="DG15" s="5"/>
      <c r="DH15" s="5">
        <v>1</v>
      </c>
      <c r="DI15" s="5"/>
      <c r="DJ15" s="5"/>
      <c r="DK15" s="5">
        <v>1</v>
      </c>
      <c r="DL15" s="5"/>
      <c r="DM15" s="5"/>
      <c r="DN15" s="5"/>
      <c r="DO15" s="5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62">
        <v>2</v>
      </c>
      <c r="B16" s="64" t="s">
        <v>1387</v>
      </c>
      <c r="C16" s="60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/>
      <c r="AZ16" s="9"/>
      <c r="BA16" s="9">
        <v>1</v>
      </c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>
        <v>1</v>
      </c>
      <c r="BX16" s="9"/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>
        <v>1</v>
      </c>
      <c r="CM16" s="9"/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>
        <v>1</v>
      </c>
      <c r="DB16" s="9"/>
      <c r="DC16" s="9"/>
      <c r="DD16" s="9"/>
      <c r="DE16" s="9"/>
      <c r="DF16" s="9">
        <v>1</v>
      </c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62">
        <v>3</v>
      </c>
      <c r="B17" s="64" t="s">
        <v>1388</v>
      </c>
      <c r="C17" s="60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 t="s">
        <v>1384</v>
      </c>
      <c r="M17" s="9">
        <v>1</v>
      </c>
      <c r="N17" s="9" t="s">
        <v>1384</v>
      </c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/>
      <c r="AQ17" s="9">
        <v>1</v>
      </c>
      <c r="AR17" s="9"/>
      <c r="AS17" s="9"/>
      <c r="AT17" s="9"/>
      <c r="AU17" s="9"/>
      <c r="AV17" s="9">
        <v>1</v>
      </c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>
        <v>1</v>
      </c>
      <c r="BI17" s="9"/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>
        <v>1</v>
      </c>
      <c r="BX17" s="9"/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>
        <v>1</v>
      </c>
      <c r="CM17" s="9"/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>
        <v>1</v>
      </c>
      <c r="DB17" s="9"/>
      <c r="DC17" s="9"/>
      <c r="DD17" s="9"/>
      <c r="DE17" s="9"/>
      <c r="DF17" s="9">
        <v>1</v>
      </c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62">
        <v>4</v>
      </c>
      <c r="B18" s="64" t="s">
        <v>1389</v>
      </c>
      <c r="C18" s="60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/>
      <c r="AO18" s="9">
        <v>1</v>
      </c>
      <c r="AP18" s="9"/>
      <c r="AQ18" s="9">
        <v>1</v>
      </c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>
        <v>1</v>
      </c>
      <c r="BO18" s="9"/>
      <c r="BP18" s="9"/>
      <c r="BQ18" s="9"/>
      <c r="BR18" s="9">
        <v>1</v>
      </c>
      <c r="BS18" s="9"/>
      <c r="BT18" s="9"/>
      <c r="BU18" s="9">
        <v>1</v>
      </c>
      <c r="BV18" s="9"/>
      <c r="BW18" s="9">
        <v>1</v>
      </c>
      <c r="BX18" s="9"/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>
        <v>1</v>
      </c>
      <c r="CS18" s="9"/>
      <c r="CT18" s="9"/>
      <c r="CU18" s="9"/>
      <c r="CV18" s="9">
        <v>1</v>
      </c>
      <c r="CW18" s="9"/>
      <c r="CX18" s="9"/>
      <c r="CY18" s="9">
        <v>1</v>
      </c>
      <c r="CZ18" s="9"/>
      <c r="DA18" s="9">
        <v>1</v>
      </c>
      <c r="DB18" s="9"/>
      <c r="DC18" s="9"/>
      <c r="DD18" s="9"/>
      <c r="DE18" s="9"/>
      <c r="DF18" s="9">
        <v>1</v>
      </c>
      <c r="DG18" s="9"/>
      <c r="DH18" s="9">
        <v>1</v>
      </c>
      <c r="DI18" s="9"/>
      <c r="DJ18" s="9"/>
      <c r="DK18" s="9">
        <v>1</v>
      </c>
      <c r="DL18" s="9"/>
      <c r="DM18" s="9">
        <v>1</v>
      </c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62">
        <v>5</v>
      </c>
      <c r="B19" s="64" t="s">
        <v>1390</v>
      </c>
      <c r="C19" s="60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>
        <v>1</v>
      </c>
      <c r="DB19" s="9"/>
      <c r="DC19" s="9"/>
      <c r="DD19" s="9"/>
      <c r="DE19" s="9"/>
      <c r="DF19" s="9">
        <v>1</v>
      </c>
      <c r="DG19" s="9">
        <v>1</v>
      </c>
      <c r="DH19" s="9"/>
      <c r="DI19" s="9"/>
      <c r="DJ19" s="9"/>
      <c r="DK19" s="9">
        <v>1</v>
      </c>
      <c r="DL19" s="9"/>
      <c r="DM19" s="9"/>
      <c r="DN19" s="9">
        <v>1</v>
      </c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62">
        <v>6</v>
      </c>
      <c r="B20" s="64" t="s">
        <v>1391</v>
      </c>
      <c r="C20" s="60"/>
      <c r="D20" s="9">
        <v>1</v>
      </c>
      <c r="E20" s="9"/>
      <c r="F20" s="9">
        <v>1</v>
      </c>
      <c r="G20" s="9"/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>
        <v>1</v>
      </c>
      <c r="DB20" s="9"/>
      <c r="DC20" s="9"/>
      <c r="DD20" s="9"/>
      <c r="DE20" s="9"/>
      <c r="DF20" s="9">
        <v>1</v>
      </c>
      <c r="DG20" s="9">
        <v>1</v>
      </c>
      <c r="DH20" s="9"/>
      <c r="DI20" s="9"/>
      <c r="DJ20" s="9"/>
      <c r="DK20" s="9">
        <v>1</v>
      </c>
      <c r="DL20" s="9"/>
      <c r="DM20" s="9"/>
      <c r="DN20" s="9">
        <v>1</v>
      </c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62">
        <v>7</v>
      </c>
      <c r="B21" s="64" t="s">
        <v>1392</v>
      </c>
      <c r="C21" s="60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/>
      <c r="W21" s="9">
        <v>1</v>
      </c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/>
      <c r="CQ21" s="9">
        <v>1</v>
      </c>
      <c r="CR21" s="9"/>
      <c r="CS21" s="9"/>
      <c r="CT21" s="9">
        <v>1</v>
      </c>
      <c r="CU21" s="9"/>
      <c r="CV21" s="9">
        <v>1</v>
      </c>
      <c r="CW21" s="9"/>
      <c r="CX21" s="9"/>
      <c r="CY21" s="9">
        <v>1</v>
      </c>
      <c r="CZ21" s="9"/>
      <c r="DA21" s="9">
        <v>1</v>
      </c>
      <c r="DB21" s="9"/>
      <c r="DC21" s="9"/>
      <c r="DD21" s="9"/>
      <c r="DE21" s="9"/>
      <c r="DF21" s="9">
        <v>1</v>
      </c>
      <c r="DG21" s="9"/>
      <c r="DH21" s="9">
        <v>1</v>
      </c>
      <c r="DI21" s="9"/>
      <c r="DJ21" s="9"/>
      <c r="DK21" s="9"/>
      <c r="DL21" s="9">
        <v>1</v>
      </c>
      <c r="DM21" s="9"/>
      <c r="DN21" s="9"/>
      <c r="DO21" s="9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149999999999999" customHeight="1" x14ac:dyDescent="0.25">
      <c r="A22" s="48">
        <v>8</v>
      </c>
      <c r="B22" s="64" t="s">
        <v>1393</v>
      </c>
      <c r="C22" s="59"/>
      <c r="D22" s="3">
        <v>1</v>
      </c>
      <c r="E22" s="3"/>
      <c r="F22" s="3"/>
      <c r="G22" s="3">
        <v>1</v>
      </c>
      <c r="H22" s="3"/>
      <c r="I22" s="3"/>
      <c r="J22" s="3"/>
      <c r="K22" s="3">
        <v>1</v>
      </c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/>
      <c r="DF22" s="3">
        <v>1</v>
      </c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</row>
    <row r="23" spans="1:254" ht="16.149999999999999" customHeight="1" x14ac:dyDescent="0.25">
      <c r="A23" s="48">
        <v>9</v>
      </c>
      <c r="B23" s="64" t="s">
        <v>1394</v>
      </c>
      <c r="C23" s="59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/>
      <c r="AL23" s="3">
        <v>1</v>
      </c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/>
      <c r="BG23" s="3">
        <v>1</v>
      </c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/>
      <c r="CK23" s="3">
        <v>1</v>
      </c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/>
      <c r="DF23" s="3">
        <v>1</v>
      </c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</row>
    <row r="24" spans="1:254" ht="16.149999999999999" customHeight="1" x14ac:dyDescent="0.25">
      <c r="A24" s="48">
        <v>10</v>
      </c>
      <c r="B24" s="64" t="s">
        <v>1395</v>
      </c>
      <c r="C24" s="59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/>
      <c r="AL24" s="3">
        <v>1</v>
      </c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>
        <v>1</v>
      </c>
      <c r="BS24" s="3"/>
      <c r="BT24" s="3"/>
      <c r="BU24" s="3"/>
      <c r="BV24" s="3">
        <v>1</v>
      </c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/>
      <c r="CZ24" s="3">
        <v>1</v>
      </c>
      <c r="DA24" s="3">
        <v>1</v>
      </c>
      <c r="DB24" s="3"/>
      <c r="DC24" s="3"/>
      <c r="DD24" s="3"/>
      <c r="DE24" s="3"/>
      <c r="DF24" s="3">
        <v>1</v>
      </c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</row>
    <row r="25" spans="1:254" ht="16.149999999999999" customHeight="1" x14ac:dyDescent="0.25">
      <c r="A25" s="48">
        <v>11</v>
      </c>
      <c r="B25" s="64" t="s">
        <v>1396</v>
      </c>
      <c r="C25" s="63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 t="s">
        <v>1384</v>
      </c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>
        <v>1</v>
      </c>
      <c r="BI25" s="5"/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>
        <v>1</v>
      </c>
      <c r="BX25" s="5"/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>
        <v>1</v>
      </c>
      <c r="CM25" s="5"/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>
        <v>1</v>
      </c>
      <c r="DB25" s="5"/>
      <c r="DC25" s="5"/>
      <c r="DD25" s="5"/>
      <c r="DE25" s="5"/>
      <c r="DF25" s="5">
        <v>1</v>
      </c>
      <c r="DG25" s="5"/>
      <c r="DH25" s="5">
        <v>1</v>
      </c>
      <c r="DI25" s="5"/>
      <c r="DJ25" s="5">
        <v>1</v>
      </c>
      <c r="DK25" s="5"/>
      <c r="DL25" s="5"/>
      <c r="DM25" s="5"/>
      <c r="DN25" s="5">
        <v>1</v>
      </c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48">
        <v>12</v>
      </c>
      <c r="B26" s="64" t="s">
        <v>1397</v>
      </c>
      <c r="C26" s="60"/>
      <c r="D26" s="9">
        <v>1</v>
      </c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 t="s">
        <v>1384</v>
      </c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>
        <v>1</v>
      </c>
      <c r="BX26" s="9"/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>
        <v>1</v>
      </c>
      <c r="CM26" s="9"/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/>
      <c r="DF26" s="9">
        <v>1</v>
      </c>
      <c r="DG26" s="9">
        <v>1</v>
      </c>
      <c r="DH26" s="9"/>
      <c r="DI26" s="9"/>
      <c r="DJ26" s="9"/>
      <c r="DK26" s="9">
        <v>1</v>
      </c>
      <c r="DL26" s="9"/>
      <c r="DM26" s="9"/>
      <c r="DN26" s="9">
        <v>1</v>
      </c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48">
        <v>13</v>
      </c>
      <c r="B27" s="64" t="s">
        <v>1398</v>
      </c>
      <c r="C27" s="60"/>
      <c r="D27" s="9">
        <v>1</v>
      </c>
      <c r="E27" s="9"/>
      <c r="F27" s="9">
        <v>1</v>
      </c>
      <c r="G27" s="9"/>
      <c r="H27" s="9"/>
      <c r="I27" s="9">
        <v>1</v>
      </c>
      <c r="J27" s="9" t="s">
        <v>1384</v>
      </c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/>
      <c r="BU27" s="9">
        <v>1</v>
      </c>
      <c r="BV27" s="9"/>
      <c r="BW27" s="9">
        <v>1</v>
      </c>
      <c r="BX27" s="9"/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>
        <v>1</v>
      </c>
      <c r="CS27" s="9"/>
      <c r="CT27" s="9"/>
      <c r="CU27" s="9"/>
      <c r="CV27" s="9">
        <v>1</v>
      </c>
      <c r="CW27" s="9"/>
      <c r="CX27" s="9"/>
      <c r="CY27" s="9">
        <v>1</v>
      </c>
      <c r="CZ27" s="9"/>
      <c r="DA27" s="9">
        <v>1</v>
      </c>
      <c r="DB27" s="9"/>
      <c r="DC27" s="9"/>
      <c r="DD27" s="9"/>
      <c r="DE27" s="9"/>
      <c r="DF27" s="9">
        <v>1</v>
      </c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48">
        <v>14</v>
      </c>
      <c r="B28" s="64" t="s">
        <v>1399</v>
      </c>
      <c r="C28" s="60"/>
      <c r="D28" s="9"/>
      <c r="E28" s="9">
        <v>1</v>
      </c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/>
      <c r="W28" s="9">
        <v>1</v>
      </c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>
        <v>1</v>
      </c>
      <c r="AR28" s="9"/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/>
      <c r="DF28" s="9">
        <v>1</v>
      </c>
      <c r="DG28" s="9"/>
      <c r="DH28" s="9">
        <v>1</v>
      </c>
      <c r="DI28" s="9"/>
      <c r="DJ28" s="9"/>
      <c r="DK28" s="9">
        <v>1</v>
      </c>
      <c r="DL28" s="9"/>
      <c r="DM28" s="9"/>
      <c r="DN28" s="9"/>
      <c r="DO28" s="9">
        <v>1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</row>
    <row r="29" spans="1:254" ht="16.149999999999999" customHeight="1" x14ac:dyDescent="0.25">
      <c r="A29" s="48">
        <v>15</v>
      </c>
      <c r="B29" s="64" t="s">
        <v>1400</v>
      </c>
      <c r="C29" s="59"/>
      <c r="D29" s="3"/>
      <c r="E29" s="3">
        <v>1</v>
      </c>
      <c r="F29" s="3"/>
      <c r="G29" s="3"/>
      <c r="H29" s="3">
        <v>1</v>
      </c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9"/>
      <c r="W29" s="9"/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3"/>
      <c r="AL29" s="3">
        <v>1</v>
      </c>
      <c r="AM29" s="3"/>
      <c r="AN29" s="3"/>
      <c r="AO29" s="3">
        <v>1</v>
      </c>
      <c r="AP29" s="3"/>
      <c r="AQ29" s="3"/>
      <c r="AR29" s="3"/>
      <c r="AS29" s="3">
        <v>1</v>
      </c>
      <c r="AT29" s="3"/>
      <c r="AU29" s="3"/>
      <c r="AV29" s="3"/>
      <c r="AW29" s="3">
        <v>1</v>
      </c>
      <c r="AX29" s="3"/>
      <c r="AY29" s="3">
        <v>1</v>
      </c>
      <c r="AZ29" s="3"/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/>
      <c r="BJ29" s="3">
        <v>1</v>
      </c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>
        <v>1</v>
      </c>
      <c r="CF29" s="3"/>
      <c r="CG29" s="3"/>
      <c r="CH29" s="3">
        <v>1</v>
      </c>
      <c r="CI29" s="3">
        <v>1</v>
      </c>
      <c r="CJ29" s="3"/>
      <c r="CK29" s="3"/>
      <c r="CL29" s="3"/>
      <c r="CM29" s="3"/>
      <c r="CN29" s="3">
        <v>1</v>
      </c>
      <c r="CO29" s="3"/>
      <c r="CP29" s="3"/>
      <c r="CQ29" s="3"/>
      <c r="CR29" s="3">
        <v>1</v>
      </c>
      <c r="CS29" s="3"/>
      <c r="CT29" s="3"/>
      <c r="CU29" s="3"/>
      <c r="CV29" s="3">
        <v>1</v>
      </c>
      <c r="CW29" s="3"/>
      <c r="CX29" s="3"/>
      <c r="CY29" s="3"/>
      <c r="CZ29" s="3">
        <v>1</v>
      </c>
      <c r="DA29" s="3"/>
      <c r="DB29" s="3">
        <v>1</v>
      </c>
      <c r="DC29" s="3"/>
      <c r="DD29" s="3"/>
      <c r="DE29" s="3">
        <v>1</v>
      </c>
      <c r="DF29" s="3"/>
      <c r="DG29" s="3"/>
      <c r="DH29" s="3"/>
      <c r="DI29" s="3">
        <v>1</v>
      </c>
      <c r="DJ29" s="3"/>
      <c r="DK29" s="3">
        <v>1</v>
      </c>
      <c r="DL29" s="3"/>
      <c r="DM29" s="3">
        <v>1</v>
      </c>
      <c r="DN29" s="3"/>
      <c r="DO29" s="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</row>
    <row r="30" spans="1:254" ht="16.149999999999999" customHeight="1" x14ac:dyDescent="0.25">
      <c r="A30" s="48">
        <v>16</v>
      </c>
      <c r="B30" s="64" t="s">
        <v>1401</v>
      </c>
      <c r="C30" s="63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 t="s">
        <v>1384</v>
      </c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 t="s">
        <v>1384</v>
      </c>
      <c r="AD30" s="5">
        <v>1</v>
      </c>
      <c r="AE30" s="5"/>
      <c r="AF30" s="5">
        <v>1</v>
      </c>
      <c r="AG30" s="5"/>
      <c r="AH30" s="5"/>
      <c r="AI30" s="5">
        <v>1</v>
      </c>
      <c r="AJ30" s="5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</row>
    <row r="31" spans="1:254" ht="16.149999999999999" customHeight="1" x14ac:dyDescent="0.25">
      <c r="A31" s="48">
        <v>17</v>
      </c>
      <c r="B31" s="64" t="s">
        <v>1402</v>
      </c>
      <c r="C31" s="60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 t="s">
        <v>1384</v>
      </c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 t="s">
        <v>1384</v>
      </c>
      <c r="AF31" s="9"/>
      <c r="AG31" s="9">
        <v>1</v>
      </c>
      <c r="AH31" s="9"/>
      <c r="AI31" s="9"/>
      <c r="AJ31" s="9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</row>
    <row r="32" spans="1:254" ht="16.149999999999999" customHeight="1" x14ac:dyDescent="0.25">
      <c r="A32" s="48">
        <v>18</v>
      </c>
      <c r="B32" s="64" t="s">
        <v>1403</v>
      </c>
      <c r="C32" s="60"/>
      <c r="D32" s="9">
        <v>1</v>
      </c>
      <c r="E32" s="9"/>
      <c r="F32" s="9">
        <v>1</v>
      </c>
      <c r="G32" s="9"/>
      <c r="H32" s="9"/>
      <c r="I32" s="9">
        <v>1</v>
      </c>
      <c r="J32" s="9" t="s">
        <v>1384</v>
      </c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/>
      <c r="V32" s="9"/>
      <c r="W32" s="9">
        <v>1</v>
      </c>
      <c r="X32" s="9"/>
      <c r="Y32" s="9"/>
      <c r="Z32" s="9">
        <v>1</v>
      </c>
      <c r="AA32" s="9" t="s">
        <v>1384</v>
      </c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5"/>
      <c r="AL32" s="5">
        <v>1</v>
      </c>
      <c r="AM32" s="5"/>
      <c r="AN32" s="5"/>
      <c r="AO32" s="5">
        <v>1</v>
      </c>
      <c r="AP32" s="5"/>
      <c r="AQ32" s="5"/>
      <c r="AR32" s="5">
        <v>1</v>
      </c>
      <c r="AS32" s="5"/>
      <c r="AT32" s="5" t="s">
        <v>1384</v>
      </c>
      <c r="AU32" s="5">
        <v>1</v>
      </c>
      <c r="AV32" s="5"/>
      <c r="AW32" s="5">
        <v>1</v>
      </c>
      <c r="AX32" s="5"/>
      <c r="AY32" s="5"/>
      <c r="AZ32" s="5">
        <v>1</v>
      </c>
      <c r="BA32" s="5"/>
      <c r="BB32" s="5"/>
      <c r="BC32" s="5">
        <v>1</v>
      </c>
      <c r="BD32" s="5"/>
      <c r="BE32" s="5"/>
      <c r="BF32" s="5">
        <v>1</v>
      </c>
      <c r="BG32" s="5"/>
      <c r="BH32" s="5"/>
      <c r="BI32" s="5">
        <v>1</v>
      </c>
      <c r="BJ32" s="5"/>
      <c r="BK32" s="5" t="s">
        <v>1384</v>
      </c>
      <c r="BL32" s="5">
        <v>1</v>
      </c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 t="s">
        <v>1384</v>
      </c>
      <c r="CC32" s="5"/>
      <c r="CD32" s="5"/>
      <c r="CE32" s="5">
        <v>1</v>
      </c>
      <c r="CF32" s="5"/>
      <c r="CG32" s="5"/>
      <c r="CH32" s="5">
        <v>1</v>
      </c>
      <c r="CI32" s="5"/>
      <c r="CJ32" s="5"/>
      <c r="CK32" s="5">
        <v>1</v>
      </c>
      <c r="CL32" s="5"/>
      <c r="CM32" s="5"/>
      <c r="CN32" s="5">
        <v>1</v>
      </c>
      <c r="CO32" s="5"/>
      <c r="CP32" s="5"/>
      <c r="CQ32" s="5">
        <v>1</v>
      </c>
      <c r="CR32" s="5"/>
      <c r="CS32" s="5" t="s">
        <v>1384</v>
      </c>
      <c r="CT32" s="5">
        <v>1</v>
      </c>
      <c r="CU32" s="5"/>
      <c r="CV32" s="5">
        <v>1</v>
      </c>
      <c r="CW32" s="5"/>
      <c r="CX32" s="5"/>
      <c r="CY32" s="5">
        <v>1</v>
      </c>
      <c r="CZ32" s="5"/>
      <c r="DA32" s="5"/>
      <c r="DB32" s="5">
        <v>1</v>
      </c>
      <c r="DC32" s="5"/>
      <c r="DD32" s="5"/>
      <c r="DE32" s="5">
        <v>1</v>
      </c>
      <c r="DF32" s="5"/>
      <c r="DG32" s="5"/>
      <c r="DH32" s="5">
        <v>1</v>
      </c>
      <c r="DI32" s="5"/>
      <c r="DJ32" s="5" t="s">
        <v>1384</v>
      </c>
      <c r="DK32" s="5">
        <v>1</v>
      </c>
      <c r="DL32" s="5"/>
      <c r="DM32" s="5">
        <v>1</v>
      </c>
      <c r="DN32" s="5"/>
      <c r="DO32" s="5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</row>
    <row r="33" spans="1:254" ht="16.149999999999999" customHeight="1" x14ac:dyDescent="0.25">
      <c r="A33" s="48">
        <v>19</v>
      </c>
      <c r="B33" s="64" t="s">
        <v>1404</v>
      </c>
      <c r="C33" s="60"/>
      <c r="D33" s="9"/>
      <c r="E33" s="9">
        <v>1</v>
      </c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 t="s">
        <v>1384</v>
      </c>
      <c r="AW33" s="9"/>
      <c r="AX33" s="9">
        <v>1</v>
      </c>
      <c r="AY33" s="9"/>
      <c r="AZ33" s="9"/>
      <c r="BA33" s="9">
        <v>1</v>
      </c>
      <c r="BB33" s="9"/>
      <c r="BC33" s="9">
        <v>1</v>
      </c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 t="s">
        <v>1384</v>
      </c>
      <c r="BN33" s="9"/>
      <c r="BO33" s="9">
        <v>1</v>
      </c>
      <c r="BP33" s="9"/>
      <c r="BQ33" s="9"/>
      <c r="BR33" s="9">
        <v>1</v>
      </c>
      <c r="BS33" s="9"/>
      <c r="BT33" s="9"/>
      <c r="BU33" s="9"/>
      <c r="BV33" s="9">
        <v>1</v>
      </c>
      <c r="BW33" s="9"/>
      <c r="BX33" s="9"/>
      <c r="BY33" s="9">
        <v>1</v>
      </c>
      <c r="BZ33" s="9"/>
      <c r="CA33" s="9"/>
      <c r="CB33" s="9">
        <v>1</v>
      </c>
      <c r="CC33" s="9"/>
      <c r="CD33" s="9" t="s">
        <v>1384</v>
      </c>
      <c r="CE33" s="9"/>
      <c r="CF33" s="9">
        <v>1</v>
      </c>
      <c r="CG33" s="9"/>
      <c r="CH33" s="9"/>
      <c r="CI33" s="9">
        <v>1</v>
      </c>
      <c r="CJ33" s="9"/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 t="s">
        <v>1384</v>
      </c>
      <c r="CV33" s="9"/>
      <c r="CW33" s="9">
        <v>1</v>
      </c>
      <c r="CX33" s="9"/>
      <c r="CY33" s="9"/>
      <c r="CZ33" s="9">
        <v>1</v>
      </c>
      <c r="DA33" s="9"/>
      <c r="DB33" s="9">
        <v>1</v>
      </c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 t="s">
        <v>1384</v>
      </c>
      <c r="DM33" s="9"/>
      <c r="DN33" s="9">
        <v>1</v>
      </c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</row>
    <row r="34" spans="1:254" ht="16.149999999999999" customHeight="1" x14ac:dyDescent="0.25">
      <c r="A34" s="48">
        <v>20</v>
      </c>
      <c r="B34" s="64" t="s">
        <v>1405</v>
      </c>
      <c r="C34" s="60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/>
      <c r="DF34" s="9">
        <v>1</v>
      </c>
      <c r="DG34" s="9">
        <v>1</v>
      </c>
      <c r="DH34" s="9"/>
      <c r="DI34" s="9"/>
      <c r="DJ34" s="9"/>
      <c r="DK34" s="9">
        <v>1</v>
      </c>
      <c r="DL34" s="9"/>
      <c r="DM34" s="9"/>
      <c r="DN34" s="9">
        <v>1</v>
      </c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3" t="s">
        <v>805</v>
      </c>
      <c r="B35" s="74"/>
      <c r="C35" s="3">
        <f t="shared" ref="C35:AH35" si="0">SUM(C15:C34)</f>
        <v>1</v>
      </c>
      <c r="D35" s="3">
        <f t="shared" si="0"/>
        <v>13</v>
      </c>
      <c r="E35" s="3">
        <f t="shared" si="0"/>
        <v>6</v>
      </c>
      <c r="F35" s="3">
        <f t="shared" si="0"/>
        <v>7</v>
      </c>
      <c r="G35" s="3">
        <f t="shared" si="0"/>
        <v>9</v>
      </c>
      <c r="H35" s="3">
        <f t="shared" si="0"/>
        <v>4</v>
      </c>
      <c r="I35" s="3">
        <f t="shared" si="0"/>
        <v>6</v>
      </c>
      <c r="J35" s="3">
        <f t="shared" si="0"/>
        <v>12</v>
      </c>
      <c r="K35" s="3">
        <f t="shared" si="0"/>
        <v>2</v>
      </c>
      <c r="L35" s="3">
        <f t="shared" si="0"/>
        <v>5</v>
      </c>
      <c r="M35" s="3">
        <f t="shared" si="0"/>
        <v>14</v>
      </c>
      <c r="N35" s="3">
        <f t="shared" si="0"/>
        <v>1</v>
      </c>
      <c r="O35" s="3">
        <f t="shared" si="0"/>
        <v>7</v>
      </c>
      <c r="P35" s="3">
        <f t="shared" si="0"/>
        <v>13</v>
      </c>
      <c r="Q35" s="3">
        <f t="shared" si="0"/>
        <v>0</v>
      </c>
      <c r="R35" s="3">
        <f t="shared" si="0"/>
        <v>6</v>
      </c>
      <c r="S35" s="3">
        <f t="shared" si="0"/>
        <v>13</v>
      </c>
      <c r="T35" s="3">
        <f t="shared" si="0"/>
        <v>1</v>
      </c>
      <c r="U35" s="3">
        <f t="shared" si="0"/>
        <v>6</v>
      </c>
      <c r="V35" s="3">
        <f t="shared" si="0"/>
        <v>10</v>
      </c>
      <c r="W35" s="3">
        <f t="shared" si="0"/>
        <v>4</v>
      </c>
      <c r="X35" s="3">
        <f t="shared" si="0"/>
        <v>6</v>
      </c>
      <c r="Y35" s="3">
        <f t="shared" si="0"/>
        <v>10</v>
      </c>
      <c r="Z35" s="3">
        <f t="shared" si="0"/>
        <v>4</v>
      </c>
      <c r="AA35" s="3">
        <f t="shared" si="0"/>
        <v>4</v>
      </c>
      <c r="AB35" s="3">
        <f t="shared" si="0"/>
        <v>9</v>
      </c>
      <c r="AC35" s="3">
        <f t="shared" si="0"/>
        <v>7</v>
      </c>
      <c r="AD35" s="3">
        <f t="shared" si="0"/>
        <v>4</v>
      </c>
      <c r="AE35" s="3">
        <f t="shared" si="0"/>
        <v>13</v>
      </c>
      <c r="AF35" s="3">
        <f t="shared" si="0"/>
        <v>3</v>
      </c>
      <c r="AG35" s="3">
        <f t="shared" si="0"/>
        <v>3</v>
      </c>
      <c r="AH35" s="3">
        <f t="shared" si="0"/>
        <v>13</v>
      </c>
      <c r="AI35" s="3">
        <f t="shared" ref="AI35:BN35" si="1">SUM(AI15:AI34)</f>
        <v>4</v>
      </c>
      <c r="AJ35" s="3">
        <f t="shared" si="1"/>
        <v>2</v>
      </c>
      <c r="AK35" s="3">
        <f t="shared" si="1"/>
        <v>10</v>
      </c>
      <c r="AL35" s="3">
        <f t="shared" si="1"/>
        <v>8</v>
      </c>
      <c r="AM35" s="3">
        <f t="shared" si="1"/>
        <v>4</v>
      </c>
      <c r="AN35" s="3">
        <f t="shared" si="1"/>
        <v>10</v>
      </c>
      <c r="AO35" s="3">
        <f t="shared" si="1"/>
        <v>6</v>
      </c>
      <c r="AP35" s="3">
        <f t="shared" si="1"/>
        <v>4</v>
      </c>
      <c r="AQ35" s="3">
        <f t="shared" si="1"/>
        <v>12</v>
      </c>
      <c r="AR35" s="3">
        <f t="shared" si="1"/>
        <v>4</v>
      </c>
      <c r="AS35" s="3">
        <f t="shared" si="1"/>
        <v>4</v>
      </c>
      <c r="AT35" s="3">
        <f t="shared" si="1"/>
        <v>9</v>
      </c>
      <c r="AU35" s="3">
        <f t="shared" si="1"/>
        <v>6</v>
      </c>
      <c r="AV35" s="3">
        <f t="shared" si="1"/>
        <v>4</v>
      </c>
      <c r="AW35" s="3">
        <f t="shared" si="1"/>
        <v>12</v>
      </c>
      <c r="AX35" s="3">
        <f t="shared" si="1"/>
        <v>5</v>
      </c>
      <c r="AY35" s="3">
        <f t="shared" si="1"/>
        <v>2</v>
      </c>
      <c r="AZ35" s="3">
        <f t="shared" si="1"/>
        <v>12</v>
      </c>
      <c r="BA35" s="3">
        <f t="shared" si="1"/>
        <v>6</v>
      </c>
      <c r="BB35" s="3">
        <f t="shared" si="1"/>
        <v>2</v>
      </c>
      <c r="BC35" s="3">
        <f t="shared" si="1"/>
        <v>13</v>
      </c>
      <c r="BD35" s="3">
        <f t="shared" si="1"/>
        <v>5</v>
      </c>
      <c r="BE35" s="3">
        <f t="shared" si="1"/>
        <v>2</v>
      </c>
      <c r="BF35" s="3">
        <f t="shared" si="1"/>
        <v>16</v>
      </c>
      <c r="BG35" s="3">
        <f t="shared" si="1"/>
        <v>2</v>
      </c>
      <c r="BH35" s="3">
        <f t="shared" si="1"/>
        <v>5</v>
      </c>
      <c r="BI35" s="3">
        <f t="shared" si="1"/>
        <v>14</v>
      </c>
      <c r="BJ35" s="3">
        <f t="shared" si="1"/>
        <v>1</v>
      </c>
      <c r="BK35" s="3">
        <f t="shared" si="1"/>
        <v>1</v>
      </c>
      <c r="BL35" s="3">
        <f t="shared" si="1"/>
        <v>18</v>
      </c>
      <c r="BM35" s="3">
        <f t="shared" si="1"/>
        <v>1</v>
      </c>
      <c r="BN35" s="3">
        <f t="shared" si="1"/>
        <v>4</v>
      </c>
      <c r="BO35" s="3">
        <f t="shared" ref="BO35:CT35" si="2">SUM(BO15:BO34)</f>
        <v>13</v>
      </c>
      <c r="BP35" s="3">
        <f t="shared" si="2"/>
        <v>3</v>
      </c>
      <c r="BQ35" s="3">
        <f t="shared" si="2"/>
        <v>1</v>
      </c>
      <c r="BR35" s="3">
        <f t="shared" si="2"/>
        <v>17</v>
      </c>
      <c r="BS35" s="3">
        <f t="shared" si="2"/>
        <v>2</v>
      </c>
      <c r="BT35" s="3">
        <f t="shared" si="2"/>
        <v>3</v>
      </c>
      <c r="BU35" s="3">
        <f t="shared" si="2"/>
        <v>13</v>
      </c>
      <c r="BV35" s="3">
        <f t="shared" si="2"/>
        <v>4</v>
      </c>
      <c r="BW35" s="3">
        <f t="shared" si="2"/>
        <v>9</v>
      </c>
      <c r="BX35" s="3">
        <f t="shared" si="2"/>
        <v>10</v>
      </c>
      <c r="BY35" s="3">
        <f t="shared" si="2"/>
        <v>1</v>
      </c>
      <c r="BZ35" s="3">
        <f t="shared" si="2"/>
        <v>3</v>
      </c>
      <c r="CA35" s="3">
        <f t="shared" si="2"/>
        <v>16</v>
      </c>
      <c r="CB35" s="3">
        <f t="shared" si="2"/>
        <v>1</v>
      </c>
      <c r="CC35" s="3">
        <f t="shared" si="2"/>
        <v>3</v>
      </c>
      <c r="CD35" s="3">
        <f t="shared" si="2"/>
        <v>15</v>
      </c>
      <c r="CE35" s="3">
        <f t="shared" si="2"/>
        <v>2</v>
      </c>
      <c r="CF35" s="3">
        <f t="shared" si="2"/>
        <v>3</v>
      </c>
      <c r="CG35" s="3">
        <f t="shared" si="2"/>
        <v>14</v>
      </c>
      <c r="CH35" s="3">
        <f t="shared" si="2"/>
        <v>3</v>
      </c>
      <c r="CI35" s="3">
        <f t="shared" si="2"/>
        <v>3</v>
      </c>
      <c r="CJ35" s="3">
        <f t="shared" si="2"/>
        <v>14</v>
      </c>
      <c r="CK35" s="3">
        <f t="shared" si="2"/>
        <v>3</v>
      </c>
      <c r="CL35" s="3">
        <f t="shared" si="2"/>
        <v>5</v>
      </c>
      <c r="CM35" s="3">
        <f t="shared" si="2"/>
        <v>12</v>
      </c>
      <c r="CN35" s="3">
        <f t="shared" si="2"/>
        <v>3</v>
      </c>
      <c r="CO35" s="3">
        <f t="shared" si="2"/>
        <v>1</v>
      </c>
      <c r="CP35" s="3">
        <f t="shared" si="2"/>
        <v>15</v>
      </c>
      <c r="CQ35" s="3">
        <f t="shared" si="2"/>
        <v>4</v>
      </c>
      <c r="CR35" s="3">
        <f t="shared" si="2"/>
        <v>3</v>
      </c>
      <c r="CS35" s="3">
        <f t="shared" si="2"/>
        <v>12</v>
      </c>
      <c r="CT35" s="3">
        <f t="shared" si="2"/>
        <v>5</v>
      </c>
      <c r="CU35" s="3">
        <f t="shared" ref="CU35:DO35" si="3">SUM(CU15:CU34)</f>
        <v>0</v>
      </c>
      <c r="CV35" s="3">
        <f t="shared" si="3"/>
        <v>17</v>
      </c>
      <c r="CW35" s="3">
        <f t="shared" si="3"/>
        <v>3</v>
      </c>
      <c r="CX35" s="3">
        <f t="shared" si="3"/>
        <v>0</v>
      </c>
      <c r="CY35" s="3">
        <f t="shared" si="3"/>
        <v>13</v>
      </c>
      <c r="CZ35" s="3">
        <f t="shared" si="3"/>
        <v>7</v>
      </c>
      <c r="DA35" s="3">
        <f t="shared" si="3"/>
        <v>12</v>
      </c>
      <c r="DB35" s="3">
        <f t="shared" si="3"/>
        <v>7</v>
      </c>
      <c r="DC35" s="3">
        <f t="shared" si="3"/>
        <v>1</v>
      </c>
      <c r="DD35" s="3">
        <f t="shared" si="3"/>
        <v>1</v>
      </c>
      <c r="DE35" s="3">
        <f t="shared" si="3"/>
        <v>3</v>
      </c>
      <c r="DF35" s="3">
        <f t="shared" si="3"/>
        <v>16</v>
      </c>
      <c r="DG35" s="3">
        <f t="shared" si="3"/>
        <v>11</v>
      </c>
      <c r="DH35" s="3">
        <f t="shared" si="3"/>
        <v>8</v>
      </c>
      <c r="DI35" s="3">
        <f t="shared" si="3"/>
        <v>1</v>
      </c>
      <c r="DJ35" s="3">
        <f t="shared" si="3"/>
        <v>4</v>
      </c>
      <c r="DK35" s="3">
        <f t="shared" si="3"/>
        <v>15</v>
      </c>
      <c r="DL35" s="3">
        <f t="shared" si="3"/>
        <v>1</v>
      </c>
      <c r="DM35" s="3">
        <f t="shared" si="3"/>
        <v>5</v>
      </c>
      <c r="DN35" s="3">
        <f t="shared" si="3"/>
        <v>12</v>
      </c>
      <c r="DO35" s="3">
        <f t="shared" si="3"/>
        <v>3</v>
      </c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75" t="s">
        <v>839</v>
      </c>
      <c r="B36" s="76"/>
      <c r="C36" s="21">
        <f t="shared" ref="C36:I36" si="4">C35/20%</f>
        <v>5</v>
      </c>
      <c r="D36" s="21">
        <f t="shared" si="4"/>
        <v>65</v>
      </c>
      <c r="E36" s="21">
        <f t="shared" si="4"/>
        <v>30</v>
      </c>
      <c r="F36" s="21">
        <f t="shared" si="4"/>
        <v>35</v>
      </c>
      <c r="G36" s="21">
        <f t="shared" si="4"/>
        <v>45</v>
      </c>
      <c r="H36" s="21">
        <f t="shared" si="4"/>
        <v>20</v>
      </c>
      <c r="I36" s="21">
        <f t="shared" si="4"/>
        <v>30</v>
      </c>
      <c r="J36" s="21">
        <v>60</v>
      </c>
      <c r="K36" s="21">
        <f t="shared" ref="K36:T36" si="5">K35/20%</f>
        <v>10</v>
      </c>
      <c r="L36" s="21">
        <f t="shared" si="5"/>
        <v>25</v>
      </c>
      <c r="M36" s="21">
        <f t="shared" si="5"/>
        <v>70</v>
      </c>
      <c r="N36" s="21">
        <f t="shared" si="5"/>
        <v>5</v>
      </c>
      <c r="O36" s="21">
        <f t="shared" si="5"/>
        <v>35</v>
      </c>
      <c r="P36" s="21">
        <f t="shared" si="5"/>
        <v>65</v>
      </c>
      <c r="Q36" s="21">
        <f t="shared" si="5"/>
        <v>0</v>
      </c>
      <c r="R36" s="21">
        <f t="shared" si="5"/>
        <v>30</v>
      </c>
      <c r="S36" s="21">
        <f t="shared" si="5"/>
        <v>65</v>
      </c>
      <c r="T36" s="21">
        <f t="shared" si="5"/>
        <v>5</v>
      </c>
      <c r="U36" s="21">
        <v>30</v>
      </c>
      <c r="V36" s="21">
        <f t="shared" ref="V36:AI36" si="6">V35/20%</f>
        <v>50</v>
      </c>
      <c r="W36" s="21">
        <f t="shared" si="6"/>
        <v>20</v>
      </c>
      <c r="X36" s="21">
        <f t="shared" si="6"/>
        <v>30</v>
      </c>
      <c r="Y36" s="21">
        <f t="shared" si="6"/>
        <v>50</v>
      </c>
      <c r="Z36" s="21">
        <f t="shared" si="6"/>
        <v>20</v>
      </c>
      <c r="AA36" s="21">
        <f t="shared" si="6"/>
        <v>20</v>
      </c>
      <c r="AB36" s="21">
        <f t="shared" si="6"/>
        <v>45</v>
      </c>
      <c r="AC36" s="21">
        <f t="shared" si="6"/>
        <v>35</v>
      </c>
      <c r="AD36" s="21">
        <f t="shared" si="6"/>
        <v>20</v>
      </c>
      <c r="AE36" s="21">
        <f t="shared" si="6"/>
        <v>65</v>
      </c>
      <c r="AF36" s="21">
        <f t="shared" si="6"/>
        <v>15</v>
      </c>
      <c r="AG36" s="21">
        <f t="shared" si="6"/>
        <v>15</v>
      </c>
      <c r="AH36" s="21">
        <f t="shared" si="6"/>
        <v>65</v>
      </c>
      <c r="AI36" s="21">
        <f t="shared" si="6"/>
        <v>20</v>
      </c>
      <c r="AJ36" s="21">
        <f>$T35%</f>
        <v>0.01</v>
      </c>
      <c r="AK36" s="21">
        <f t="shared" ref="AK36:BY36" si="7">AK35/20%</f>
        <v>50</v>
      </c>
      <c r="AL36" s="21">
        <f t="shared" si="7"/>
        <v>40</v>
      </c>
      <c r="AM36" s="21">
        <f t="shared" si="7"/>
        <v>20</v>
      </c>
      <c r="AN36" s="21">
        <f t="shared" si="7"/>
        <v>50</v>
      </c>
      <c r="AO36" s="21">
        <f t="shared" si="7"/>
        <v>30</v>
      </c>
      <c r="AP36" s="21">
        <f t="shared" si="7"/>
        <v>20</v>
      </c>
      <c r="AQ36" s="21">
        <f t="shared" si="7"/>
        <v>60</v>
      </c>
      <c r="AR36" s="21">
        <f t="shared" si="7"/>
        <v>20</v>
      </c>
      <c r="AS36" s="21">
        <f t="shared" si="7"/>
        <v>20</v>
      </c>
      <c r="AT36" s="21">
        <f t="shared" si="7"/>
        <v>45</v>
      </c>
      <c r="AU36" s="21">
        <f t="shared" si="7"/>
        <v>30</v>
      </c>
      <c r="AV36" s="21">
        <f t="shared" si="7"/>
        <v>20</v>
      </c>
      <c r="AW36" s="21">
        <f t="shared" si="7"/>
        <v>60</v>
      </c>
      <c r="AX36" s="21">
        <f t="shared" si="7"/>
        <v>25</v>
      </c>
      <c r="AY36" s="21">
        <f t="shared" si="7"/>
        <v>10</v>
      </c>
      <c r="AZ36" s="21">
        <f t="shared" si="7"/>
        <v>60</v>
      </c>
      <c r="BA36" s="21">
        <f t="shared" si="7"/>
        <v>30</v>
      </c>
      <c r="BB36" s="21">
        <f t="shared" si="7"/>
        <v>10</v>
      </c>
      <c r="BC36" s="21">
        <f t="shared" si="7"/>
        <v>65</v>
      </c>
      <c r="BD36" s="21">
        <f t="shared" si="7"/>
        <v>25</v>
      </c>
      <c r="BE36" s="21">
        <f t="shared" si="7"/>
        <v>10</v>
      </c>
      <c r="BF36" s="21">
        <f t="shared" si="7"/>
        <v>80</v>
      </c>
      <c r="BG36" s="21">
        <f t="shared" si="7"/>
        <v>10</v>
      </c>
      <c r="BH36" s="22">
        <f t="shared" si="7"/>
        <v>25</v>
      </c>
      <c r="BI36" s="22">
        <f t="shared" si="7"/>
        <v>70</v>
      </c>
      <c r="BJ36" s="22">
        <f t="shared" si="7"/>
        <v>5</v>
      </c>
      <c r="BK36" s="22">
        <f t="shared" si="7"/>
        <v>5</v>
      </c>
      <c r="BL36" s="22">
        <f t="shared" si="7"/>
        <v>90</v>
      </c>
      <c r="BM36" s="22">
        <f t="shared" si="7"/>
        <v>5</v>
      </c>
      <c r="BN36" s="22">
        <f t="shared" si="7"/>
        <v>20</v>
      </c>
      <c r="BO36" s="22">
        <f t="shared" si="7"/>
        <v>65</v>
      </c>
      <c r="BP36" s="22">
        <f t="shared" si="7"/>
        <v>15</v>
      </c>
      <c r="BQ36" s="22">
        <f t="shared" si="7"/>
        <v>5</v>
      </c>
      <c r="BR36" s="22">
        <f t="shared" si="7"/>
        <v>85</v>
      </c>
      <c r="BS36" s="22">
        <f t="shared" si="7"/>
        <v>10</v>
      </c>
      <c r="BT36" s="22">
        <f t="shared" si="7"/>
        <v>15</v>
      </c>
      <c r="BU36" s="22">
        <f t="shared" si="7"/>
        <v>65</v>
      </c>
      <c r="BV36" s="22">
        <f t="shared" si="7"/>
        <v>20</v>
      </c>
      <c r="BW36" s="21">
        <f t="shared" si="7"/>
        <v>45</v>
      </c>
      <c r="BX36" s="21">
        <f t="shared" si="7"/>
        <v>50</v>
      </c>
      <c r="BY36" s="21">
        <f t="shared" si="7"/>
        <v>5</v>
      </c>
      <c r="BZ36" s="21">
        <v>15</v>
      </c>
      <c r="CA36" s="21">
        <f t="shared" ref="CA36:DO36" si="8">CA35/20%</f>
        <v>80</v>
      </c>
      <c r="CB36" s="21">
        <f t="shared" si="8"/>
        <v>5</v>
      </c>
      <c r="CC36" s="21">
        <f t="shared" si="8"/>
        <v>15</v>
      </c>
      <c r="CD36" s="21">
        <f t="shared" si="8"/>
        <v>75</v>
      </c>
      <c r="CE36" s="21">
        <f t="shared" si="8"/>
        <v>10</v>
      </c>
      <c r="CF36" s="21">
        <f t="shared" si="8"/>
        <v>15</v>
      </c>
      <c r="CG36" s="21">
        <f t="shared" si="8"/>
        <v>70</v>
      </c>
      <c r="CH36" s="21">
        <f t="shared" si="8"/>
        <v>15</v>
      </c>
      <c r="CI36" s="21">
        <f t="shared" si="8"/>
        <v>15</v>
      </c>
      <c r="CJ36" s="21">
        <f t="shared" si="8"/>
        <v>70</v>
      </c>
      <c r="CK36" s="21">
        <f t="shared" si="8"/>
        <v>15</v>
      </c>
      <c r="CL36" s="21">
        <f t="shared" si="8"/>
        <v>25</v>
      </c>
      <c r="CM36" s="21">
        <f t="shared" si="8"/>
        <v>60</v>
      </c>
      <c r="CN36" s="21">
        <f t="shared" si="8"/>
        <v>15</v>
      </c>
      <c r="CO36" s="21">
        <f t="shared" si="8"/>
        <v>5</v>
      </c>
      <c r="CP36" s="21">
        <f t="shared" si="8"/>
        <v>75</v>
      </c>
      <c r="CQ36" s="21">
        <f t="shared" si="8"/>
        <v>20</v>
      </c>
      <c r="CR36" s="21">
        <f t="shared" si="8"/>
        <v>15</v>
      </c>
      <c r="CS36" s="21">
        <f t="shared" si="8"/>
        <v>60</v>
      </c>
      <c r="CT36" s="21">
        <f t="shared" si="8"/>
        <v>25</v>
      </c>
      <c r="CU36" s="21">
        <f t="shared" si="8"/>
        <v>0</v>
      </c>
      <c r="CV36" s="21">
        <f t="shared" si="8"/>
        <v>85</v>
      </c>
      <c r="CW36" s="21">
        <f t="shared" si="8"/>
        <v>15</v>
      </c>
      <c r="CX36" s="21">
        <f t="shared" si="8"/>
        <v>0</v>
      </c>
      <c r="CY36" s="21">
        <f t="shared" si="8"/>
        <v>65</v>
      </c>
      <c r="CZ36" s="21">
        <f t="shared" si="8"/>
        <v>35</v>
      </c>
      <c r="DA36" s="22">
        <f t="shared" si="8"/>
        <v>60</v>
      </c>
      <c r="DB36" s="22">
        <f t="shared" si="8"/>
        <v>35</v>
      </c>
      <c r="DC36" s="22">
        <f t="shared" si="8"/>
        <v>5</v>
      </c>
      <c r="DD36" s="22">
        <f t="shared" si="8"/>
        <v>5</v>
      </c>
      <c r="DE36" s="22">
        <f t="shared" si="8"/>
        <v>15</v>
      </c>
      <c r="DF36" s="22">
        <f t="shared" si="8"/>
        <v>80</v>
      </c>
      <c r="DG36" s="22">
        <f t="shared" si="8"/>
        <v>55</v>
      </c>
      <c r="DH36" s="22">
        <f t="shared" si="8"/>
        <v>40</v>
      </c>
      <c r="DI36" s="22">
        <f t="shared" si="8"/>
        <v>5</v>
      </c>
      <c r="DJ36" s="22">
        <f t="shared" si="8"/>
        <v>20</v>
      </c>
      <c r="DK36" s="22">
        <f t="shared" si="8"/>
        <v>75</v>
      </c>
      <c r="DL36" s="22">
        <f t="shared" si="8"/>
        <v>5</v>
      </c>
      <c r="DM36" s="22">
        <f t="shared" si="8"/>
        <v>25</v>
      </c>
      <c r="DN36" s="22">
        <f t="shared" si="8"/>
        <v>60</v>
      </c>
      <c r="DO36" s="22">
        <f t="shared" si="8"/>
        <v>15</v>
      </c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B37" s="11"/>
      <c r="C37" s="12"/>
      <c r="T37" s="11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x14ac:dyDescent="0.25">
      <c r="B38" s="82" t="s">
        <v>811</v>
      </c>
      <c r="C38" s="83"/>
      <c r="D38" s="83"/>
      <c r="E38" s="84"/>
      <c r="F38" s="27"/>
      <c r="G38" s="27"/>
      <c r="T38" s="11"/>
    </row>
    <row r="39" spans="1:254" x14ac:dyDescent="0.25">
      <c r="B39" s="28" t="s">
        <v>812</v>
      </c>
      <c r="C39" s="29" t="s">
        <v>815</v>
      </c>
      <c r="D39" s="36">
        <f>E39/100*20</f>
        <v>5.4285714285714279</v>
      </c>
      <c r="E39" s="36">
        <f>(C36+F36+I36+L36+O36+R36+U36)/7</f>
        <v>27.142857142857142</v>
      </c>
      <c r="F39" s="30"/>
      <c r="G39" s="30"/>
      <c r="T39" s="11"/>
    </row>
    <row r="40" spans="1:254" ht="15" customHeight="1" x14ac:dyDescent="0.25">
      <c r="B40" s="28" t="s">
        <v>813</v>
      </c>
      <c r="C40" s="31" t="s">
        <v>815</v>
      </c>
      <c r="D40" s="35">
        <v>12</v>
      </c>
      <c r="E40" s="35">
        <f>(D36+G36+J36+M36+P36+S36+V36)/7</f>
        <v>60</v>
      </c>
      <c r="F40" s="30"/>
      <c r="G40" s="30"/>
      <c r="T40" s="11"/>
    </row>
    <row r="41" spans="1:254" ht="15" customHeight="1" x14ac:dyDescent="0.25">
      <c r="B41" s="28" t="s">
        <v>814</v>
      </c>
      <c r="C41" s="31" t="s">
        <v>815</v>
      </c>
      <c r="D41" s="35">
        <f>E41/100*20</f>
        <v>2.5714285714285716</v>
      </c>
      <c r="E41" s="35">
        <f>(E36+H36+K36+N36+Q36+T36+W36)/7</f>
        <v>12.857142857142858</v>
      </c>
      <c r="F41" s="30"/>
      <c r="G41" s="30"/>
      <c r="T41" s="11"/>
    </row>
    <row r="42" spans="1:254" ht="15" customHeight="1" x14ac:dyDescent="0.25">
      <c r="B42" s="28"/>
      <c r="C42" s="31"/>
      <c r="D42" s="34">
        <f>SUM(D39:D41)</f>
        <v>20</v>
      </c>
      <c r="E42" s="34">
        <f>SUM(E39:E41)</f>
        <v>100</v>
      </c>
      <c r="F42" s="30"/>
      <c r="G42" s="30"/>
    </row>
    <row r="43" spans="1:254" ht="15" customHeight="1" x14ac:dyDescent="0.25">
      <c r="B43" s="28"/>
      <c r="D43" s="65" t="s">
        <v>56</v>
      </c>
      <c r="E43" s="66"/>
      <c r="F43" s="86" t="s">
        <v>3</v>
      </c>
      <c r="G43" s="87"/>
    </row>
    <row r="44" spans="1:254" x14ac:dyDescent="0.25">
      <c r="B44" s="28" t="s">
        <v>812</v>
      </c>
      <c r="C44" s="31" t="s">
        <v>816</v>
      </c>
      <c r="D44" s="35">
        <f>E44/100*20</f>
        <v>3.5717142857142861</v>
      </c>
      <c r="E44" s="35">
        <f>(X36+AA36+AD36+AG36+AJ36+AM36+AP36)/7</f>
        <v>17.85857142857143</v>
      </c>
      <c r="F44" s="35">
        <f>G44/100*20</f>
        <v>2.8000000000000003</v>
      </c>
      <c r="G44" s="35">
        <f>(AS36+AV36+AY36+BB36+BE36)/5</f>
        <v>14</v>
      </c>
    </row>
    <row r="45" spans="1:254" x14ac:dyDescent="0.25">
      <c r="B45" s="28" t="s">
        <v>813</v>
      </c>
      <c r="C45" s="31" t="s">
        <v>816</v>
      </c>
      <c r="D45" s="35">
        <f>E45/100*20</f>
        <v>11</v>
      </c>
      <c r="E45" s="35">
        <f>(Y36+AB36+AE36+AH36+AK36+AN36+AQ36)/7</f>
        <v>55</v>
      </c>
      <c r="F45" s="35">
        <f>G45/100*20</f>
        <v>12.4</v>
      </c>
      <c r="G45" s="35">
        <f>(AT36+AW36+AZ36+BC36+BF36)/5</f>
        <v>62</v>
      </c>
    </row>
    <row r="46" spans="1:254" x14ac:dyDescent="0.25">
      <c r="B46" s="28" t="s">
        <v>814</v>
      </c>
      <c r="C46" s="31" t="s">
        <v>816</v>
      </c>
      <c r="D46" s="35">
        <f>E46/100*20</f>
        <v>5.1428571428571432</v>
      </c>
      <c r="E46" s="35">
        <f>(Z36+AC36+AF36+AI36+AL36+AO36+AR36)/7</f>
        <v>25.714285714285715</v>
      </c>
      <c r="F46" s="35">
        <f>G46/100*20</f>
        <v>4.8</v>
      </c>
      <c r="G46" s="35">
        <f>(AU36+AX36+BA36+BD36+BG36)/5</f>
        <v>24</v>
      </c>
    </row>
    <row r="47" spans="1:254" x14ac:dyDescent="0.25">
      <c r="B47" s="28"/>
      <c r="C47" s="31"/>
      <c r="D47" s="34">
        <f>SUM(D44:D46)</f>
        <v>19.714571428571428</v>
      </c>
      <c r="E47" s="34">
        <f>SUM(E44:E46)</f>
        <v>98.572857142857146</v>
      </c>
      <c r="F47" s="34">
        <f>SUM(F44:F46)</f>
        <v>20</v>
      </c>
      <c r="G47" s="34">
        <f>SUM(G44:G46)</f>
        <v>100</v>
      </c>
    </row>
    <row r="48" spans="1:254" x14ac:dyDescent="0.25">
      <c r="B48" s="28" t="s">
        <v>812</v>
      </c>
      <c r="C48" s="31" t="s">
        <v>817</v>
      </c>
      <c r="D48" s="35">
        <f>E48/100*20</f>
        <v>2.8000000000000003</v>
      </c>
      <c r="E48" s="35">
        <f>(BH36+BK36+BN36+BQ36+BT36)/5</f>
        <v>14</v>
      </c>
      <c r="F48" s="30"/>
      <c r="G48" s="30"/>
    </row>
    <row r="49" spans="2:7" ht="15" customHeight="1" x14ac:dyDescent="0.25">
      <c r="B49" s="28" t="s">
        <v>813</v>
      </c>
      <c r="C49" s="31" t="s">
        <v>817</v>
      </c>
      <c r="D49" s="24">
        <f>E49/100*20</f>
        <v>15</v>
      </c>
      <c r="E49" s="35">
        <f>(BI36+BL36+BO36+BR36+BU36)/5</f>
        <v>75</v>
      </c>
      <c r="F49" s="30"/>
      <c r="G49" s="30"/>
    </row>
    <row r="50" spans="2:7" ht="15" customHeight="1" x14ac:dyDescent="0.25">
      <c r="B50" s="28" t="s">
        <v>814</v>
      </c>
      <c r="C50" s="31" t="s">
        <v>817</v>
      </c>
      <c r="D50" s="35">
        <f>E50/100*20</f>
        <v>2.2000000000000002</v>
      </c>
      <c r="E50" s="35">
        <f>(BJ36+BM36+BP36+BS36+BV36)/5</f>
        <v>11</v>
      </c>
      <c r="F50" s="30"/>
      <c r="G50" s="30"/>
    </row>
    <row r="51" spans="2:7" x14ac:dyDescent="0.25">
      <c r="B51" s="28"/>
      <c r="C51" s="31"/>
      <c r="D51" s="33">
        <f>SUM(D48:D50)</f>
        <v>20</v>
      </c>
      <c r="E51" s="34">
        <f>SUM(E48:E50)</f>
        <v>100</v>
      </c>
      <c r="F51" s="30"/>
      <c r="G51" s="30"/>
    </row>
    <row r="52" spans="2:7" x14ac:dyDescent="0.25">
      <c r="B52" s="28"/>
      <c r="C52" s="31"/>
      <c r="D52" s="65" t="s">
        <v>116</v>
      </c>
      <c r="E52" s="66"/>
      <c r="F52" s="88" t="s">
        <v>117</v>
      </c>
      <c r="G52" s="89"/>
    </row>
    <row r="53" spans="2:7" x14ac:dyDescent="0.25">
      <c r="B53" s="28" t="s">
        <v>812</v>
      </c>
      <c r="C53" s="31" t="s">
        <v>818</v>
      </c>
      <c r="D53" s="35">
        <v>4</v>
      </c>
      <c r="E53" s="35">
        <v>28</v>
      </c>
      <c r="F53" s="24">
        <f>G53/100*20</f>
        <v>2</v>
      </c>
      <c r="G53" s="35">
        <f>(CI36+CL36+CO36+CR36+CU36+CX36)/6</f>
        <v>10</v>
      </c>
    </row>
    <row r="54" spans="2:7" x14ac:dyDescent="0.25">
      <c r="B54" s="28" t="s">
        <v>813</v>
      </c>
      <c r="C54" s="31" t="s">
        <v>818</v>
      </c>
      <c r="D54" s="35">
        <v>14</v>
      </c>
      <c r="E54" s="35">
        <v>64</v>
      </c>
      <c r="F54" s="35">
        <f>G54/100*20</f>
        <v>13.833333333333336</v>
      </c>
      <c r="G54" s="35">
        <f>(CJ36+CM36+CP36+CS36+CV36+CY36)/6</f>
        <v>69.166666666666671</v>
      </c>
    </row>
    <row r="55" spans="2:7" x14ac:dyDescent="0.25">
      <c r="B55" s="28" t="s">
        <v>814</v>
      </c>
      <c r="C55" s="31" t="s">
        <v>818</v>
      </c>
      <c r="D55" s="35">
        <v>2</v>
      </c>
      <c r="E55" s="35">
        <v>8</v>
      </c>
      <c r="F55" s="35">
        <f>G55/100*20</f>
        <v>4.1666666666666661</v>
      </c>
      <c r="G55" s="35">
        <f>(CK36+CN36+CQ36+CT36+CW36+CZ36)/6</f>
        <v>20.833333333333332</v>
      </c>
    </row>
    <row r="56" spans="2:7" x14ac:dyDescent="0.25">
      <c r="B56" s="28"/>
      <c r="C56" s="31"/>
      <c r="D56" s="34">
        <f>SUM(D53:D55)</f>
        <v>20</v>
      </c>
      <c r="E56" s="33">
        <f>SUM(E53:E55)</f>
        <v>100</v>
      </c>
      <c r="F56" s="33">
        <f>SUM(F53:F55)</f>
        <v>20</v>
      </c>
      <c r="G56" s="33">
        <f>SUM(G53:G55)</f>
        <v>100</v>
      </c>
    </row>
    <row r="57" spans="2:7" x14ac:dyDescent="0.25">
      <c r="B57" s="28" t="s">
        <v>812</v>
      </c>
      <c r="C57" s="31" t="s">
        <v>819</v>
      </c>
      <c r="D57" s="35">
        <f>E57/100*20</f>
        <v>6.6000000000000005</v>
      </c>
      <c r="E57" s="35">
        <f>(DA36+DD36+DG36+DJ36+DM36)/5</f>
        <v>33</v>
      </c>
      <c r="F57" s="30"/>
      <c r="G57" s="30"/>
    </row>
    <row r="58" spans="2:7" x14ac:dyDescent="0.25">
      <c r="B58" s="28" t="s">
        <v>813</v>
      </c>
      <c r="C58" s="31" t="s">
        <v>819</v>
      </c>
      <c r="D58" s="35">
        <f>E58/100*20</f>
        <v>9</v>
      </c>
      <c r="E58" s="35">
        <f>(DB36+DE36+DH36+DK36+DN36)/5</f>
        <v>45</v>
      </c>
      <c r="F58" s="30"/>
      <c r="G58" s="30"/>
    </row>
    <row r="59" spans="2:7" x14ac:dyDescent="0.25">
      <c r="B59" s="28" t="s">
        <v>814</v>
      </c>
      <c r="C59" s="31" t="s">
        <v>819</v>
      </c>
      <c r="D59" s="35">
        <f>E59/100*20</f>
        <v>4.4000000000000004</v>
      </c>
      <c r="E59" s="35">
        <f>(DC36+DF36+DI36+DL36+DO36)/5</f>
        <v>22</v>
      </c>
      <c r="F59" s="30"/>
      <c r="G59" s="30"/>
    </row>
    <row r="60" spans="2:7" x14ac:dyDescent="0.25">
      <c r="B60" s="28"/>
      <c r="C60" s="31"/>
      <c r="D60" s="33">
        <f>SUM(D57:D59)</f>
        <v>20</v>
      </c>
      <c r="E60" s="33">
        <f>SUM(E57:E59)</f>
        <v>100</v>
      </c>
      <c r="F60" s="30"/>
      <c r="G60" s="30"/>
    </row>
  </sheetData>
  <mergeCells count="116"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 x14ac:dyDescent="0.25">
      <c r="A14" s="77"/>
      <c r="B14" s="77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9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5" t="s">
        <v>1379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9" t="s">
        <v>372</v>
      </c>
      <c r="CG12" s="99"/>
      <c r="CH12" s="99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9" t="s">
        <v>385</v>
      </c>
      <c r="CS12" s="99"/>
      <c r="CT12" s="99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77"/>
      <c r="B13" s="77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9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9" t="s">
        <v>611</v>
      </c>
      <c r="EL12" s="99"/>
      <c r="EM12" s="99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9" t="s">
        <v>1331</v>
      </c>
      <c r="FV12" s="99"/>
      <c r="FW12" s="99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 x14ac:dyDescent="0.25">
      <c r="A13" s="77"/>
      <c r="B13" s="77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9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7" t="s">
        <v>811</v>
      </c>
      <c r="C42" s="107"/>
      <c r="D42" s="107"/>
      <c r="E42" s="107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8"/>
      <c r="C46" s="28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8"/>
      <c r="C47" s="28"/>
      <c r="D47" s="108" t="s">
        <v>56</v>
      </c>
      <c r="E47" s="108"/>
      <c r="F47" s="94" t="s">
        <v>3</v>
      </c>
      <c r="G47" s="95"/>
      <c r="H47" s="96" t="s">
        <v>331</v>
      </c>
      <c r="I47" s="97"/>
      <c r="J47" s="30"/>
      <c r="K47" s="30"/>
      <c r="L47" s="30"/>
      <c r="M47" s="30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8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8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28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8"/>
      <c r="D56" s="108" t="s">
        <v>159</v>
      </c>
      <c r="E56" s="108"/>
      <c r="F56" s="92" t="s">
        <v>116</v>
      </c>
      <c r="G56" s="93"/>
      <c r="H56" s="96" t="s">
        <v>174</v>
      </c>
      <c r="I56" s="97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8"/>
      <c r="C60" s="28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9" t="s">
        <v>1267</v>
      </c>
      <c r="GB12" s="99"/>
      <c r="GC12" s="99"/>
      <c r="GD12" s="68" t="s">
        <v>780</v>
      </c>
      <c r="GE12" s="68"/>
      <c r="GF12" s="68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 x14ac:dyDescent="0.25">
      <c r="A13" s="77"/>
      <c r="B13" s="77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9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109" t="s">
        <v>56</v>
      </c>
      <c r="E47" s="110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0"/>
      <c r="M47" s="30"/>
    </row>
    <row r="48" spans="1:293" x14ac:dyDescent="0.25">
      <c r="B48" s="28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88" t="s">
        <v>174</v>
      </c>
      <c r="I56" s="89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1"/>
      <c r="B6" s="121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1"/>
      <c r="B7" s="121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9" t="s">
        <v>1267</v>
      </c>
      <c r="GB7" s="99"/>
      <c r="GC7" s="99"/>
      <c r="GD7" s="68" t="s">
        <v>780</v>
      </c>
      <c r="GE7" s="68"/>
      <c r="GF7" s="68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 x14ac:dyDescent="0.25">
      <c r="A8" s="122"/>
      <c r="B8" s="122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9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812</v>
      </c>
      <c r="C38" s="28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813</v>
      </c>
      <c r="C39" s="28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814</v>
      </c>
      <c r="C40" s="28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09" t="s">
        <v>56</v>
      </c>
      <c r="E42" s="110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0"/>
      <c r="M42" s="30"/>
    </row>
    <row r="43" spans="1:254" x14ac:dyDescent="0.25">
      <c r="B43" s="28" t="s">
        <v>812</v>
      </c>
      <c r="C43" s="28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8" t="s">
        <v>813</v>
      </c>
      <c r="C44" s="28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8" t="s">
        <v>814</v>
      </c>
      <c r="C45" s="28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8" t="s">
        <v>812</v>
      </c>
      <c r="C47" s="28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813</v>
      </c>
      <c r="C48" s="28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814</v>
      </c>
      <c r="C49" s="28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11" t="s">
        <v>159</v>
      </c>
      <c r="E51" s="111"/>
      <c r="F51" s="65" t="s">
        <v>116</v>
      </c>
      <c r="G51" s="66"/>
      <c r="H51" s="88" t="s">
        <v>174</v>
      </c>
      <c r="I51" s="89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8" t="s">
        <v>812</v>
      </c>
      <c r="C56" s="28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813</v>
      </c>
      <c r="C57" s="28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814</v>
      </c>
      <c r="C58" s="28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40</vt:i4>
      </vt:variant>
    </vt:vector>
  </HeadingPairs>
  <TitlesOfParts>
    <vt:vector size="4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'ерте жас тобы'!_Hlk228782817</vt:lpstr>
      <vt:lpstr>'ерте жас тобы'!_Hlk228782852</vt:lpstr>
      <vt:lpstr>'ерте жас тобы'!_Hlk228782898</vt:lpstr>
      <vt:lpstr>'ерте жас тобы'!_Hlk228782912</vt:lpstr>
      <vt:lpstr>'ерте жас тобы'!_Hlk228783822</vt:lpstr>
      <vt:lpstr>'ерте жас тобы'!_Hlk228783843</vt:lpstr>
      <vt:lpstr>'ерте жас тобы'!_Hlk228783872</vt:lpstr>
      <vt:lpstr>'ерте жас тобы'!_Hlk228783905</vt:lpstr>
      <vt:lpstr>'ерте жас тобы'!_Hlk228783919</vt:lpstr>
      <vt:lpstr>'ерте жас тобы'!_Hlk228783960</vt:lpstr>
      <vt:lpstr>'ерте жас тобы'!_Hlk228784001</vt:lpstr>
      <vt:lpstr>'ерте жас тобы'!_Hlk228784015</vt:lpstr>
      <vt:lpstr>'ерте жас тобы'!_Hlk228784028</vt:lpstr>
      <vt:lpstr>'ерте жас тобы'!_Hlk228784252</vt:lpstr>
      <vt:lpstr>'ерте жас тобы'!_Hlk228784273</vt:lpstr>
      <vt:lpstr>'ерте жас тобы'!_Hlk228784300</vt:lpstr>
      <vt:lpstr>'ерте жас тобы'!_Hlk228784338</vt:lpstr>
      <vt:lpstr>'ерте жас тобы'!_Hlk228784357</vt:lpstr>
      <vt:lpstr>'ерте жас тобы'!_Hlk228784369</vt:lpstr>
      <vt:lpstr>'ерте жас тобы'!_Hlk228788294</vt:lpstr>
      <vt:lpstr>'ерте жас тобы'!_Hlk228788349</vt:lpstr>
      <vt:lpstr>'ерте жас тобы'!_Hlk228788366</vt:lpstr>
      <vt:lpstr>'ерте жас тобы'!_Hlk228788381</vt:lpstr>
      <vt:lpstr>'ерте жас тобы'!_Hlk228788392</vt:lpstr>
      <vt:lpstr>'ерте жас тобы'!_Hlk228788410</vt:lpstr>
      <vt:lpstr>'ерте жас тобы'!_Hlk228788443</vt:lpstr>
      <vt:lpstr>'ерте жас тобы'!_Hlk228788460</vt:lpstr>
      <vt:lpstr>'ерте жас тобы'!_Hlk228788636</vt:lpstr>
      <vt:lpstr>'ерте жас тобы'!_Hlk228788672</vt:lpstr>
      <vt:lpstr>'ерте жас тобы'!_Hlk228788689</vt:lpstr>
      <vt:lpstr>'ерте жас тобы'!_Hlk228788706</vt:lpstr>
      <vt:lpstr>'ерте жас тобы'!_Hlk228788720</vt:lpstr>
      <vt:lpstr>'ерте жас тобы'!_Hlk228788735</vt:lpstr>
      <vt:lpstr>'ерте жас тобы'!_Hlk228788751</vt:lpstr>
      <vt:lpstr>'ерте жас тобы'!_Hlk228788789</vt:lpstr>
      <vt:lpstr>'ерте жас тобы'!_Hlk228788806</vt:lpstr>
      <vt:lpstr>'ерте жас тобы'!_Hlk228788828</vt:lpstr>
      <vt:lpstr>'ерте жас тобы'!_Hlk228788844</vt:lpstr>
      <vt:lpstr>'ерте жас тобы'!_Hlk228788859</vt:lpstr>
      <vt:lpstr>'ерте жас тобы'!_Hlk231288340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2026-06-02T08:12:45Z</dcterms:modified>
</cp:coreProperties>
</file>